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\\Fswt01\v02\FINDATA\Private\Rvulic\2 AP CURRICULUM\Budget Development Template\"/>
    </mc:Choice>
  </mc:AlternateContent>
  <xr:revisionPtr revIDLastSave="0" documentId="8_{3C75EB27-6C77-4591-8642-4797564F5541}" xr6:coauthVersionLast="47" xr6:coauthVersionMax="47" xr10:uidLastSave="{00000000-0000-0000-0000-000000000000}"/>
  <bookViews>
    <workbookView xWindow="-2580" yWindow="-16320" windowWidth="38640" windowHeight="15840" tabRatio="770" xr2:uid="{00000000-000D-0000-FFFF-FFFF00000000}"/>
  </bookViews>
  <sheets>
    <sheet name="Instructions" sheetId="16" r:id="rId1"/>
    <sheet name="Summary I - Incremental Rev&amp;Exp" sheetId="14" r:id="rId2"/>
    <sheet name="Summary II Total Rev &amp; Exp " sheetId="17" r:id="rId3"/>
    <sheet name="Revenue Detail" sheetId="11" r:id="rId4"/>
    <sheet name="Salary Detail" sheetId="12" r:id="rId5"/>
    <sheet name="Non-Salary Detail" sheetId="13" r:id="rId6"/>
    <sheet name="Capital Requests " sheetId="15" r:id="rId7"/>
  </sheets>
  <definedNames>
    <definedName name="_xlnm._FilterDatabase" localSheetId="3" hidden="1">'Revenue Detail'!$B$9:$DS$88</definedName>
    <definedName name="_xlnm._FilterDatabase" localSheetId="4" hidden="1">'Salary Detail'!$B$8:$BK$134</definedName>
    <definedName name="_xlnm.Print_Area" localSheetId="0">Instructions!$A$1:$P$52</definedName>
    <definedName name="_xlnm.Print_Area" localSheetId="1">'Summary I - Incremental Rev&amp;Exp'!$A$1:$P$79</definedName>
    <definedName name="_xlnm.Print_Area" localSheetId="2">'Summary II Total Rev &amp; Exp '!$A$1:$P$79</definedName>
    <definedName name="_xlnm.Print_Titles" localSheetId="6">'Capital Requests '!$A:$B,'Capital Requests '!$1:$8</definedName>
    <definedName name="_xlnm.Print_Titles" localSheetId="5">'Non-Salary Detail'!$A:$B,'Non-Salary Detail'!$1:$8</definedName>
    <definedName name="_xlnm.Print_Titles" localSheetId="3">'Revenue Detail'!$B:$B,'Revenue Detail'!$1:$9</definedName>
    <definedName name="_xlnm.Print_Titles" localSheetId="4">'Salary Detail'!$A:$B,'Salary Detail'!$1:$9</definedName>
    <definedName name="_xlnm.Print_Titles" localSheetId="1">'Summary I - Incremental Rev&amp;Exp'!$2:$7</definedName>
    <definedName name="_xlnm.Print_Titles" localSheetId="2">'Summary II Total Rev &amp; Exp '!$2:$7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" i="17" l="1"/>
  <c r="DJ78" i="11"/>
  <c r="DA78" i="11"/>
  <c r="CP78" i="11"/>
  <c r="CG78" i="11"/>
  <c r="BV78" i="11"/>
  <c r="BM78" i="11"/>
  <c r="BB78" i="11"/>
  <c r="AS78" i="11"/>
  <c r="AH78" i="11"/>
  <c r="Y78" i="11"/>
  <c r="N78" i="11"/>
  <c r="C78" i="11"/>
  <c r="CP69" i="11"/>
  <c r="C69" i="11"/>
  <c r="DJ55" i="11"/>
  <c r="DA55" i="11"/>
  <c r="CP55" i="11"/>
  <c r="CG55" i="11"/>
  <c r="BV55" i="11"/>
  <c r="BM55" i="11"/>
  <c r="BB55" i="11"/>
  <c r="AS55" i="11"/>
  <c r="AH55" i="11"/>
  <c r="Y55" i="11"/>
  <c r="N55" i="11"/>
  <c r="C55" i="11"/>
  <c r="DJ42" i="11"/>
  <c r="DA42" i="11"/>
  <c r="CP42" i="11"/>
  <c r="CG42" i="11"/>
  <c r="BV42" i="11"/>
  <c r="BM42" i="11"/>
  <c r="BB42" i="11"/>
  <c r="AS42" i="11"/>
  <c r="AH42" i="11"/>
  <c r="Y42" i="11"/>
  <c r="N42" i="11"/>
  <c r="C42" i="11"/>
  <c r="C33" i="11"/>
  <c r="C25" i="11"/>
  <c r="DJ25" i="11"/>
  <c r="DA25" i="11"/>
  <c r="CP25" i="11"/>
  <c r="CG25" i="11"/>
  <c r="BV25" i="11"/>
  <c r="BM25" i="11"/>
  <c r="BB25" i="11"/>
  <c r="AS25" i="11"/>
  <c r="AH25" i="11"/>
  <c r="Y25" i="11"/>
  <c r="N25" i="11"/>
  <c r="F25" i="11"/>
  <c r="F63" i="17"/>
  <c r="AN63" i="12"/>
  <c r="AD63" i="12"/>
  <c r="F38" i="11" l="1"/>
  <c r="CV67" i="11" l="1"/>
  <c r="CP67" i="11"/>
  <c r="CB67" i="11"/>
  <c r="BV67" i="11"/>
  <c r="BH67" i="11"/>
  <c r="BB67" i="11"/>
  <c r="AN67" i="11"/>
  <c r="AH67" i="11"/>
  <c r="T67" i="11"/>
  <c r="N67" i="11"/>
  <c r="I67" i="11"/>
  <c r="C67" i="11"/>
  <c r="DF66" i="11"/>
  <c r="DC66" i="11"/>
  <c r="DB66" i="11"/>
  <c r="DA66" i="11"/>
  <c r="CU66" i="11"/>
  <c r="CS66" i="11"/>
  <c r="CL66" i="11"/>
  <c r="CI66" i="11"/>
  <c r="CH66" i="11"/>
  <c r="CG66" i="11"/>
  <c r="CA66" i="11"/>
  <c r="BY66" i="11"/>
  <c r="BR66" i="11"/>
  <c r="BO66" i="11"/>
  <c r="BN66" i="11"/>
  <c r="BM66" i="11"/>
  <c r="BG66" i="11"/>
  <c r="BE66" i="11"/>
  <c r="AX66" i="11"/>
  <c r="AU66" i="11"/>
  <c r="AT66" i="11"/>
  <c r="AS66" i="11"/>
  <c r="AM66" i="11"/>
  <c r="AK66" i="11"/>
  <c r="AD66" i="11"/>
  <c r="AA66" i="11"/>
  <c r="Z66" i="11"/>
  <c r="Y66" i="11"/>
  <c r="S66" i="11"/>
  <c r="Q66" i="11"/>
  <c r="H66" i="11"/>
  <c r="F66" i="11"/>
  <c r="DF65" i="11"/>
  <c r="DF67" i="11" s="1"/>
  <c r="DC65" i="11"/>
  <c r="DB65" i="11"/>
  <c r="DA65" i="11"/>
  <c r="DA67" i="11" s="1"/>
  <c r="CU65" i="11"/>
  <c r="CS65" i="11"/>
  <c r="CL65" i="11"/>
  <c r="CL67" i="11" s="1"/>
  <c r="CI65" i="11"/>
  <c r="CH65" i="11"/>
  <c r="CG65" i="11"/>
  <c r="CG67" i="11" s="1"/>
  <c r="CA65" i="11"/>
  <c r="CA67" i="11" s="1"/>
  <c r="BY65" i="11"/>
  <c r="BR65" i="11"/>
  <c r="BR67" i="11" s="1"/>
  <c r="BO65" i="11"/>
  <c r="BN65" i="11"/>
  <c r="BM65" i="11"/>
  <c r="BG65" i="11"/>
  <c r="BG67" i="11" s="1"/>
  <c r="BE65" i="11"/>
  <c r="AX65" i="11"/>
  <c r="AU65" i="11"/>
  <c r="AT65" i="11"/>
  <c r="AS65" i="11"/>
  <c r="AS67" i="11" s="1"/>
  <c r="AM65" i="11"/>
  <c r="AK65" i="11"/>
  <c r="AD65" i="11"/>
  <c r="AD67" i="11" s="1"/>
  <c r="AA65" i="11"/>
  <c r="Z65" i="11"/>
  <c r="Y65" i="11"/>
  <c r="Y67" i="11" s="1"/>
  <c r="S65" i="11"/>
  <c r="Q65" i="11"/>
  <c r="H65" i="11"/>
  <c r="H67" i="11" s="1"/>
  <c r="F65" i="11"/>
  <c r="CV62" i="11"/>
  <c r="CV69" i="11" s="1"/>
  <c r="CV85" i="11" s="1"/>
  <c r="CP62" i="11"/>
  <c r="CB62" i="11"/>
  <c r="CB69" i="11" s="1"/>
  <c r="CB85" i="11" s="1"/>
  <c r="BV62" i="11"/>
  <c r="BV69" i="11" s="1"/>
  <c r="BH62" i="11"/>
  <c r="BB62" i="11"/>
  <c r="AN62" i="11"/>
  <c r="AH62" i="11"/>
  <c r="AH69" i="11" s="1"/>
  <c r="T62" i="11"/>
  <c r="T69" i="11" s="1"/>
  <c r="T85" i="11" s="1"/>
  <c r="N62" i="11"/>
  <c r="I62" i="11"/>
  <c r="I69" i="11" s="1"/>
  <c r="I85" i="11" s="1"/>
  <c r="C62" i="11"/>
  <c r="DF61" i="11"/>
  <c r="DC61" i="11"/>
  <c r="DB61" i="11"/>
  <c r="DA61" i="11"/>
  <c r="CU61" i="11"/>
  <c r="CS61" i="11"/>
  <c r="CL61" i="11"/>
  <c r="CI61" i="11"/>
  <c r="CH61" i="11"/>
  <c r="CG61" i="11"/>
  <c r="CA61" i="11"/>
  <c r="BY61" i="11"/>
  <c r="BR61" i="11"/>
  <c r="BO61" i="11"/>
  <c r="BN61" i="11"/>
  <c r="BM61" i="11"/>
  <c r="BG61" i="11"/>
  <c r="BE61" i="11"/>
  <c r="AX61" i="11"/>
  <c r="AU61" i="11"/>
  <c r="AT61" i="11"/>
  <c r="AS61" i="11"/>
  <c r="AM61" i="11"/>
  <c r="AK61" i="11"/>
  <c r="AD61" i="11"/>
  <c r="AA61" i="11"/>
  <c r="Z61" i="11"/>
  <c r="Y61" i="11"/>
  <c r="S61" i="11"/>
  <c r="Q61" i="11"/>
  <c r="H61" i="11"/>
  <c r="F61" i="11"/>
  <c r="DF60" i="11"/>
  <c r="DF62" i="11" s="1"/>
  <c r="DC60" i="11"/>
  <c r="DB60" i="11"/>
  <c r="DA60" i="11"/>
  <c r="DA62" i="11" s="1"/>
  <c r="CU60" i="11"/>
  <c r="CS60" i="11"/>
  <c r="CS62" i="11" s="1"/>
  <c r="CL60" i="11"/>
  <c r="CI60" i="11"/>
  <c r="CH60" i="11"/>
  <c r="CG60" i="11"/>
  <c r="CG62" i="11" s="1"/>
  <c r="CA60" i="11"/>
  <c r="BY60" i="11"/>
  <c r="BY62" i="11" s="1"/>
  <c r="BR60" i="11"/>
  <c r="BR62" i="11" s="1"/>
  <c r="BR69" i="11" s="1"/>
  <c r="BR85" i="11" s="1"/>
  <c r="BO60" i="11"/>
  <c r="BN60" i="11"/>
  <c r="BM60" i="11"/>
  <c r="BM62" i="11" s="1"/>
  <c r="BG60" i="11"/>
  <c r="BE60" i="11"/>
  <c r="BE62" i="11" s="1"/>
  <c r="AX60" i="11"/>
  <c r="AX62" i="11" s="1"/>
  <c r="AU60" i="11"/>
  <c r="AT60" i="11"/>
  <c r="AS60" i="11"/>
  <c r="AS62" i="11" s="1"/>
  <c r="AM60" i="11"/>
  <c r="AK60" i="11"/>
  <c r="AK62" i="11" s="1"/>
  <c r="AD60" i="11"/>
  <c r="AD62" i="11" s="1"/>
  <c r="AA60" i="11"/>
  <c r="Z60" i="11"/>
  <c r="Y60" i="11"/>
  <c r="S60" i="11"/>
  <c r="Q60" i="11"/>
  <c r="Q62" i="11" s="1"/>
  <c r="H60" i="11"/>
  <c r="H62" i="11" s="1"/>
  <c r="F60" i="11"/>
  <c r="F62" i="11" s="1"/>
  <c r="F72" i="11"/>
  <c r="H72" i="11"/>
  <c r="H73" i="11" s="1"/>
  <c r="Q72" i="11"/>
  <c r="S72" i="11"/>
  <c r="Y72" i="11"/>
  <c r="Y73" i="11" s="1"/>
  <c r="Z72" i="11"/>
  <c r="AA72" i="11"/>
  <c r="AD72" i="11"/>
  <c r="AD73" i="11" s="1"/>
  <c r="AK72" i="11"/>
  <c r="AM72" i="11"/>
  <c r="AS72" i="11"/>
  <c r="AT72" i="11"/>
  <c r="AU72" i="11"/>
  <c r="AX72" i="11"/>
  <c r="BE72" i="11"/>
  <c r="BE73" i="11" s="1"/>
  <c r="BG72" i="11"/>
  <c r="BQ72" i="11" s="1"/>
  <c r="BQ73" i="11" s="1"/>
  <c r="BM72" i="11"/>
  <c r="BM73" i="11" s="1"/>
  <c r="BN72" i="11"/>
  <c r="BO72" i="11"/>
  <c r="BR72" i="11"/>
  <c r="BR73" i="11" s="1"/>
  <c r="BY72" i="11"/>
  <c r="CA72" i="11"/>
  <c r="CA73" i="11" s="1"/>
  <c r="CG72" i="11"/>
  <c r="CG73" i="11" s="1"/>
  <c r="CH72" i="11"/>
  <c r="CI72" i="11"/>
  <c r="CL72" i="11"/>
  <c r="CL73" i="11" s="1"/>
  <c r="CS72" i="11"/>
  <c r="CS73" i="11" s="1"/>
  <c r="CU72" i="11"/>
  <c r="DA72" i="11"/>
  <c r="DA73" i="11" s="1"/>
  <c r="DB72" i="11"/>
  <c r="DC72" i="11"/>
  <c r="DF72" i="11"/>
  <c r="DF73" i="11" s="1"/>
  <c r="C73" i="11"/>
  <c r="I73" i="11"/>
  <c r="N73" i="11"/>
  <c r="T73" i="11"/>
  <c r="AH73" i="11"/>
  <c r="AN73" i="11"/>
  <c r="AX73" i="11"/>
  <c r="BB73" i="11"/>
  <c r="BH73" i="11"/>
  <c r="BV73" i="11"/>
  <c r="CB73" i="11"/>
  <c r="CP73" i="11"/>
  <c r="CV73" i="11"/>
  <c r="F76" i="11"/>
  <c r="H76" i="11"/>
  <c r="Q76" i="11"/>
  <c r="S76" i="11"/>
  <c r="Y76" i="11"/>
  <c r="Z76" i="11"/>
  <c r="AA76" i="11"/>
  <c r="AD76" i="11"/>
  <c r="AK76" i="11"/>
  <c r="AM76" i="11"/>
  <c r="AS76" i="11"/>
  <c r="AT76" i="11"/>
  <c r="AU76" i="11"/>
  <c r="AX76" i="11"/>
  <c r="BE76" i="11"/>
  <c r="BG76" i="11"/>
  <c r="BM76" i="11"/>
  <c r="BN76" i="11"/>
  <c r="BO76" i="11"/>
  <c r="BR76" i="11"/>
  <c r="BY76" i="11"/>
  <c r="CA76" i="11"/>
  <c r="CG76" i="11"/>
  <c r="CH76" i="11"/>
  <c r="CI76" i="11"/>
  <c r="CL76" i="11"/>
  <c r="CS76" i="11"/>
  <c r="CU76" i="11"/>
  <c r="DA76" i="11"/>
  <c r="DB76" i="11"/>
  <c r="DC76" i="11"/>
  <c r="DF76" i="11"/>
  <c r="F77" i="11"/>
  <c r="H77" i="11"/>
  <c r="Q77" i="11"/>
  <c r="S77" i="11"/>
  <c r="Y77" i="11"/>
  <c r="Z77" i="11"/>
  <c r="AA77" i="11"/>
  <c r="AD77" i="11"/>
  <c r="AK77" i="11"/>
  <c r="AM77" i="11"/>
  <c r="AS77" i="11"/>
  <c r="AT77" i="11"/>
  <c r="AU77" i="11"/>
  <c r="AX77" i="11"/>
  <c r="BE77" i="11"/>
  <c r="BG77" i="11"/>
  <c r="BM77" i="11"/>
  <c r="BN77" i="11"/>
  <c r="BO77" i="11"/>
  <c r="BR77" i="11"/>
  <c r="BY77" i="11"/>
  <c r="CA77" i="11"/>
  <c r="CG77" i="11"/>
  <c r="CH77" i="11"/>
  <c r="CI77" i="11"/>
  <c r="CL77" i="11"/>
  <c r="CS77" i="11"/>
  <c r="CU77" i="11"/>
  <c r="DA77" i="11"/>
  <c r="DB77" i="11"/>
  <c r="DC77" i="11"/>
  <c r="DF77" i="11"/>
  <c r="DA69" i="11" l="1"/>
  <c r="BB69" i="11"/>
  <c r="CG69" i="11"/>
  <c r="N69" i="11"/>
  <c r="AS69" i="11"/>
  <c r="DJ77" i="11"/>
  <c r="DE72" i="11"/>
  <c r="DE73" i="11" s="1"/>
  <c r="DE77" i="11"/>
  <c r="BB85" i="11"/>
  <c r="H13" i="17"/>
  <c r="H16" i="17" s="1"/>
  <c r="CP85" i="11"/>
  <c r="L13" i="17"/>
  <c r="DD72" i="11"/>
  <c r="DD73" i="11" s="1"/>
  <c r="AV72" i="11"/>
  <c r="AV73" i="11" s="1"/>
  <c r="AB72" i="11"/>
  <c r="AB73" i="11" s="1"/>
  <c r="CW77" i="11"/>
  <c r="BI77" i="11"/>
  <c r="BK77" i="11" s="1"/>
  <c r="DO77" i="11"/>
  <c r="BQ76" i="11"/>
  <c r="AC76" i="11"/>
  <c r="F73" i="11"/>
  <c r="CC77" i="11"/>
  <c r="CE77" i="11" s="1"/>
  <c r="CN77" i="11" s="1"/>
  <c r="CW76" i="11"/>
  <c r="BP76" i="11"/>
  <c r="DJ76" i="11"/>
  <c r="DK61" i="11"/>
  <c r="AW65" i="11"/>
  <c r="AW66" i="11"/>
  <c r="CK66" i="11"/>
  <c r="DK72" i="11"/>
  <c r="AW77" i="11"/>
  <c r="BP72" i="11"/>
  <c r="BP73" i="11" s="1"/>
  <c r="AV76" i="11"/>
  <c r="DO72" i="11"/>
  <c r="DO73" i="11" s="1"/>
  <c r="DJ72" i="11"/>
  <c r="DJ73" i="11" s="1"/>
  <c r="AC72" i="11"/>
  <c r="DJ60" i="11"/>
  <c r="DJ61" i="11"/>
  <c r="AV61" i="11"/>
  <c r="CJ61" i="11"/>
  <c r="CJ72" i="11"/>
  <c r="CJ73" i="11" s="1"/>
  <c r="H69" i="11"/>
  <c r="H85" i="11" s="1"/>
  <c r="J66" i="11"/>
  <c r="L66" i="11" s="1"/>
  <c r="DD77" i="11"/>
  <c r="DL77" i="11"/>
  <c r="U77" i="11"/>
  <c r="DK76" i="11"/>
  <c r="AW76" i="11"/>
  <c r="BY73" i="11"/>
  <c r="AS73" i="11"/>
  <c r="AW72" i="11"/>
  <c r="AW73" i="11" s="1"/>
  <c r="DL72" i="11"/>
  <c r="C85" i="11"/>
  <c r="AC65" i="11"/>
  <c r="BQ65" i="11"/>
  <c r="DE65" i="11"/>
  <c r="AC66" i="11"/>
  <c r="BQ66" i="11"/>
  <c r="DE66" i="11"/>
  <c r="CJ77" i="11"/>
  <c r="DK77" i="11"/>
  <c r="AC77" i="11"/>
  <c r="DL76" i="11"/>
  <c r="CK77" i="11"/>
  <c r="BP77" i="11"/>
  <c r="DO76" i="11"/>
  <c r="CK76" i="11"/>
  <c r="J76" i="11"/>
  <c r="L76" i="11" s="1"/>
  <c r="CK72" i="11"/>
  <c r="CK73" i="11" s="1"/>
  <c r="J72" i="11"/>
  <c r="J73" i="11" s="1"/>
  <c r="AM67" i="11"/>
  <c r="CK65" i="11"/>
  <c r="AV77" i="11"/>
  <c r="CC76" i="11"/>
  <c r="CE76" i="11" s="1"/>
  <c r="BI76" i="11"/>
  <c r="BK76" i="11" s="1"/>
  <c r="CC72" i="11"/>
  <c r="CE72" i="11" s="1"/>
  <c r="BI72" i="11"/>
  <c r="BI73" i="11" s="1"/>
  <c r="U72" i="11"/>
  <c r="AE72" i="11" s="1"/>
  <c r="S67" i="11"/>
  <c r="BQ77" i="11"/>
  <c r="AO77" i="11"/>
  <c r="J77" i="11"/>
  <c r="L77" i="11" s="1"/>
  <c r="DE76" i="11"/>
  <c r="AO76" i="11"/>
  <c r="AQ76" i="11" s="1"/>
  <c r="U76" i="11"/>
  <c r="AM73" i="11"/>
  <c r="Q73" i="11"/>
  <c r="DL60" i="11"/>
  <c r="AB61" i="11"/>
  <c r="DL61" i="11"/>
  <c r="BP61" i="11"/>
  <c r="DD61" i="11"/>
  <c r="BH69" i="11"/>
  <c r="BH85" i="11" s="1"/>
  <c r="DL65" i="11"/>
  <c r="DK66" i="11"/>
  <c r="CU67" i="11"/>
  <c r="CM77" i="11"/>
  <c r="AB76" i="11"/>
  <c r="CU73" i="11"/>
  <c r="CU86" i="11" s="1"/>
  <c r="S73" i="11"/>
  <c r="S86" i="11" s="1"/>
  <c r="CW72" i="11"/>
  <c r="CY72" i="11" s="1"/>
  <c r="AO72" i="11"/>
  <c r="AQ72" i="11" s="1"/>
  <c r="J61" i="11"/>
  <c r="L61" i="11" s="1"/>
  <c r="Y62" i="11"/>
  <c r="Y69" i="11" s="1"/>
  <c r="DK65" i="11"/>
  <c r="DO66" i="11"/>
  <c r="AB77" i="11"/>
  <c r="DD76" i="11"/>
  <c r="CJ76" i="11"/>
  <c r="BG73" i="11"/>
  <c r="BG86" i="11" s="1"/>
  <c r="AK73" i="11"/>
  <c r="AC60" i="11"/>
  <c r="AD69" i="11"/>
  <c r="AD85" i="11" s="1"/>
  <c r="DK60" i="11"/>
  <c r="DF69" i="11"/>
  <c r="DF85" i="11" s="1"/>
  <c r="AN69" i="11"/>
  <c r="AN85" i="11" s="1"/>
  <c r="AX67" i="11"/>
  <c r="AX69" i="11" s="1"/>
  <c r="AX85" i="11" s="1"/>
  <c r="DL66" i="11"/>
  <c r="AB66" i="11"/>
  <c r="U66" i="11"/>
  <c r="DE60" i="11"/>
  <c r="CW60" i="11"/>
  <c r="CU62" i="11"/>
  <c r="AW61" i="11"/>
  <c r="AO61" i="11"/>
  <c r="AK67" i="11"/>
  <c r="AK69" i="11" s="1"/>
  <c r="AV65" i="11"/>
  <c r="AO65" i="11"/>
  <c r="J60" i="11"/>
  <c r="BM67" i="11"/>
  <c r="BM69" i="11" s="1"/>
  <c r="AW60" i="11"/>
  <c r="AM62" i="11"/>
  <c r="BQ60" i="11"/>
  <c r="BG62" i="11"/>
  <c r="BG69" i="11" s="1"/>
  <c r="BG85" i="11" s="1"/>
  <c r="DD66" i="11"/>
  <c r="CW66" i="11"/>
  <c r="U60" i="11"/>
  <c r="AO60" i="11"/>
  <c r="BI60" i="11"/>
  <c r="CK61" i="11"/>
  <c r="CC61" i="11"/>
  <c r="S62" i="11"/>
  <c r="DJ65" i="11"/>
  <c r="DJ66" i="11"/>
  <c r="CK60" i="11"/>
  <c r="CA62" i="11"/>
  <c r="CA69" i="11" s="1"/>
  <c r="CA85" i="11" s="1"/>
  <c r="CC60" i="11"/>
  <c r="CL62" i="11"/>
  <c r="CL69" i="11" s="1"/>
  <c r="CL85" i="11" s="1"/>
  <c r="DO60" i="11"/>
  <c r="AC61" i="11"/>
  <c r="U61" i="11"/>
  <c r="DO61" i="11"/>
  <c r="BQ61" i="11"/>
  <c r="BI61" i="11"/>
  <c r="DE61" i="11"/>
  <c r="CW61" i="11"/>
  <c r="Q67" i="11"/>
  <c r="Q69" i="11" s="1"/>
  <c r="AB65" i="11"/>
  <c r="U65" i="11"/>
  <c r="AB60" i="11"/>
  <c r="AV60" i="11"/>
  <c r="BP60" i="11"/>
  <c r="BP62" i="11" s="1"/>
  <c r="CJ60" i="11"/>
  <c r="DD60" i="11"/>
  <c r="BY67" i="11"/>
  <c r="BY69" i="11" s="1"/>
  <c r="CJ65" i="11"/>
  <c r="CC65" i="11"/>
  <c r="BP66" i="11"/>
  <c r="BI66" i="11"/>
  <c r="CS67" i="11"/>
  <c r="CS69" i="11" s="1"/>
  <c r="DD65" i="11"/>
  <c r="CW65" i="11"/>
  <c r="CJ66" i="11"/>
  <c r="CC66" i="11"/>
  <c r="J65" i="11"/>
  <c r="F67" i="11"/>
  <c r="F69" i="11" s="1"/>
  <c r="F85" i="11" s="1"/>
  <c r="BE67" i="11"/>
  <c r="BE69" i="11" s="1"/>
  <c r="BP65" i="11"/>
  <c r="BI65" i="11"/>
  <c r="AV66" i="11"/>
  <c r="AO66" i="11"/>
  <c r="DO65" i="11"/>
  <c r="CC73" i="11"/>
  <c r="W77" i="11"/>
  <c r="CY76" i="11"/>
  <c r="W76" i="11"/>
  <c r="BG78" i="11"/>
  <c r="BG87" i="11" s="1"/>
  <c r="AD78" i="11"/>
  <c r="AD87" i="11" s="1"/>
  <c r="BR78" i="11"/>
  <c r="BR87" i="11" s="1"/>
  <c r="C53" i="11"/>
  <c r="I53" i="11"/>
  <c r="N53" i="11"/>
  <c r="T53" i="11"/>
  <c r="AH53" i="11"/>
  <c r="AN53" i="11"/>
  <c r="BB53" i="11"/>
  <c r="BH53" i="11"/>
  <c r="BV53" i="11"/>
  <c r="CB53" i="11"/>
  <c r="CP53" i="11"/>
  <c r="CV53" i="11"/>
  <c r="H86" i="11"/>
  <c r="Y86" i="11"/>
  <c r="AD86" i="11"/>
  <c r="AX86" i="11"/>
  <c r="BR86" i="11"/>
  <c r="CA86" i="11"/>
  <c r="CG86" i="11"/>
  <c r="CL86" i="11"/>
  <c r="DA86" i="11"/>
  <c r="DF86" i="11"/>
  <c r="I86" i="11"/>
  <c r="N86" i="11"/>
  <c r="T86" i="11"/>
  <c r="AN86" i="11"/>
  <c r="BB86" i="11"/>
  <c r="BH86" i="11"/>
  <c r="BV86" i="11"/>
  <c r="CB86" i="11"/>
  <c r="CP86" i="11"/>
  <c r="CV86" i="11"/>
  <c r="C87" i="11"/>
  <c r="I78" i="11"/>
  <c r="I87" i="11" s="1"/>
  <c r="N87" i="11"/>
  <c r="T78" i="11"/>
  <c r="T87" i="11" s="1"/>
  <c r="AH87" i="11"/>
  <c r="AN78" i="11"/>
  <c r="AN87" i="11" s="1"/>
  <c r="BB87" i="11"/>
  <c r="BH78" i="11"/>
  <c r="BH87" i="11" s="1"/>
  <c r="BV87" i="11"/>
  <c r="CB78" i="11"/>
  <c r="CB87" i="11" s="1"/>
  <c r="CP87" i="11"/>
  <c r="CV78" i="11"/>
  <c r="CV87" i="11" s="1"/>
  <c r="C86" i="11"/>
  <c r="AH86" i="11"/>
  <c r="BM86" i="11"/>
  <c r="DF52" i="11"/>
  <c r="DC52" i="11"/>
  <c r="DB52" i="11"/>
  <c r="DA52" i="11"/>
  <c r="CU52" i="11"/>
  <c r="CS52" i="11"/>
  <c r="CL52" i="11"/>
  <c r="CI52" i="11"/>
  <c r="CH52" i="11"/>
  <c r="CG52" i="11"/>
  <c r="CA52" i="11"/>
  <c r="BY52" i="11"/>
  <c r="BR52" i="11"/>
  <c r="BO52" i="11"/>
  <c r="BN52" i="11"/>
  <c r="BM52" i="11"/>
  <c r="BG52" i="11"/>
  <c r="BE52" i="11"/>
  <c r="AX52" i="11"/>
  <c r="AU52" i="11"/>
  <c r="AT52" i="11"/>
  <c r="AS52" i="11"/>
  <c r="AM52" i="11"/>
  <c r="AK52" i="11"/>
  <c r="AD52" i="11"/>
  <c r="AA52" i="11"/>
  <c r="Z52" i="11"/>
  <c r="Y52" i="11"/>
  <c r="S52" i="11"/>
  <c r="Q52" i="11"/>
  <c r="H52" i="11"/>
  <c r="F52" i="11"/>
  <c r="DF51" i="11"/>
  <c r="DF53" i="11" s="1"/>
  <c r="DC51" i="11"/>
  <c r="DB51" i="11"/>
  <c r="DA51" i="11"/>
  <c r="DA53" i="11" s="1"/>
  <c r="CU51" i="11"/>
  <c r="CS51" i="11"/>
  <c r="CS53" i="11" s="1"/>
  <c r="CL51" i="11"/>
  <c r="CL53" i="11" s="1"/>
  <c r="CI51" i="11"/>
  <c r="CH51" i="11"/>
  <c r="CG51" i="11"/>
  <c r="CG53" i="11" s="1"/>
  <c r="CA51" i="11"/>
  <c r="CA53" i="11" s="1"/>
  <c r="BY51" i="11"/>
  <c r="BY53" i="11" s="1"/>
  <c r="BR51" i="11"/>
  <c r="BO51" i="11"/>
  <c r="BN51" i="11"/>
  <c r="BM51" i="11"/>
  <c r="BM53" i="11" s="1"/>
  <c r="BG51" i="11"/>
  <c r="BG53" i="11" s="1"/>
  <c r="BE51" i="11"/>
  <c r="BE53" i="11" s="1"/>
  <c r="AX51" i="11"/>
  <c r="AX53" i="11" s="1"/>
  <c r="AU51" i="11"/>
  <c r="AT51" i="11"/>
  <c r="AS51" i="11"/>
  <c r="AM51" i="11"/>
  <c r="AK51" i="11"/>
  <c r="AK53" i="11" s="1"/>
  <c r="AD51" i="11"/>
  <c r="AD53" i="11" s="1"/>
  <c r="AA51" i="11"/>
  <c r="Z51" i="11"/>
  <c r="Y51" i="11"/>
  <c r="Y53" i="11" s="1"/>
  <c r="S51" i="11"/>
  <c r="Q51" i="11"/>
  <c r="Q53" i="11" s="1"/>
  <c r="H51" i="11"/>
  <c r="H53" i="11" s="1"/>
  <c r="F51" i="11"/>
  <c r="CV48" i="11"/>
  <c r="CP48" i="11"/>
  <c r="CB48" i="11"/>
  <c r="BH48" i="11"/>
  <c r="BV48" i="11"/>
  <c r="BB48" i="11"/>
  <c r="AN48" i="11"/>
  <c r="AH48" i="11"/>
  <c r="AM53" i="11" l="1"/>
  <c r="DJ62" i="11"/>
  <c r="AW67" i="11"/>
  <c r="N85" i="11"/>
  <c r="D13" i="17"/>
  <c r="D16" i="17" s="1"/>
  <c r="DM61" i="11"/>
  <c r="BV85" i="11"/>
  <c r="J13" i="17"/>
  <c r="J16" i="17" s="1"/>
  <c r="AH85" i="11"/>
  <c r="F13" i="17"/>
  <c r="F16" i="17" s="1"/>
  <c r="DN72" i="11"/>
  <c r="DN73" i="11" s="1"/>
  <c r="DG77" i="11"/>
  <c r="AY76" i="11"/>
  <c r="CW73" i="11"/>
  <c r="CY77" i="11"/>
  <c r="DH77" i="11" s="1"/>
  <c r="L72" i="11"/>
  <c r="L73" i="11" s="1"/>
  <c r="DD67" i="11"/>
  <c r="J13" i="14"/>
  <c r="J16" i="14" s="1"/>
  <c r="CG85" i="11"/>
  <c r="BE85" i="11"/>
  <c r="H23" i="17"/>
  <c r="CJ62" i="11"/>
  <c r="Q85" i="11"/>
  <c r="D23" i="17"/>
  <c r="CK67" i="11"/>
  <c r="DN77" i="11"/>
  <c r="AC67" i="11"/>
  <c r="AS85" i="11"/>
  <c r="F13" i="14"/>
  <c r="F16" i="14" s="1"/>
  <c r="J23" i="17"/>
  <c r="BY85" i="11"/>
  <c r="F23" i="17"/>
  <c r="AK85" i="11"/>
  <c r="D13" i="14"/>
  <c r="D16" i="14" s="1"/>
  <c r="Y85" i="11"/>
  <c r="L23" i="17"/>
  <c r="CS85" i="11"/>
  <c r="L13" i="14"/>
  <c r="L16" i="14" s="1"/>
  <c r="DA85" i="11"/>
  <c r="BM85" i="11"/>
  <c r="H13" i="14"/>
  <c r="H16" i="14" s="1"/>
  <c r="BS72" i="11"/>
  <c r="BS73" i="11" s="1"/>
  <c r="DN76" i="11"/>
  <c r="BT76" i="11"/>
  <c r="AC73" i="11"/>
  <c r="AC86" i="11" s="1"/>
  <c r="AO73" i="11"/>
  <c r="AQ73" i="11" s="1"/>
  <c r="AV62" i="11"/>
  <c r="DN66" i="11"/>
  <c r="DH76" i="11"/>
  <c r="DN65" i="11"/>
  <c r="BV84" i="11"/>
  <c r="DO62" i="11"/>
  <c r="CK62" i="11"/>
  <c r="S69" i="11"/>
  <c r="S85" i="11" s="1"/>
  <c r="DM72" i="11"/>
  <c r="DM73" i="11" s="1"/>
  <c r="AH84" i="11"/>
  <c r="AF76" i="11"/>
  <c r="DG72" i="11"/>
  <c r="DG73" i="11" s="1"/>
  <c r="DE67" i="11"/>
  <c r="CU69" i="11"/>
  <c r="CU85" i="11" s="1"/>
  <c r="AY77" i="11"/>
  <c r="DM77" i="11"/>
  <c r="BQ67" i="11"/>
  <c r="AE76" i="11"/>
  <c r="U73" i="11"/>
  <c r="AM69" i="11"/>
  <c r="AM85" i="11" s="1"/>
  <c r="BB84" i="11"/>
  <c r="CP84" i="11"/>
  <c r="DN61" i="11"/>
  <c r="BS76" i="11"/>
  <c r="AF77" i="11"/>
  <c r="AY72" i="11"/>
  <c r="AY73" i="11" s="1"/>
  <c r="BH55" i="11"/>
  <c r="BH84" i="11" s="1"/>
  <c r="W72" i="11"/>
  <c r="W73" i="11" s="1"/>
  <c r="BK72" i="11"/>
  <c r="BK73" i="11" s="1"/>
  <c r="CM72" i="11"/>
  <c r="CM73" i="11" s="1"/>
  <c r="DE62" i="11"/>
  <c r="DM76" i="11"/>
  <c r="CV55" i="11"/>
  <c r="CV84" i="11" s="1"/>
  <c r="DG76" i="11"/>
  <c r="AQ77" i="11"/>
  <c r="BT77" i="11" s="1"/>
  <c r="BS77" i="11"/>
  <c r="CM76" i="11"/>
  <c r="AE77" i="11"/>
  <c r="DO67" i="11"/>
  <c r="BP67" i="11"/>
  <c r="BP69" i="11" s="1"/>
  <c r="DD62" i="11"/>
  <c r="BK65" i="11"/>
  <c r="BI67" i="11"/>
  <c r="BS65" i="11"/>
  <c r="CJ67" i="11"/>
  <c r="CW62" i="11"/>
  <c r="DG60" i="11"/>
  <c r="CY60" i="11"/>
  <c r="W65" i="11"/>
  <c r="U67" i="11"/>
  <c r="AE65" i="11"/>
  <c r="CM61" i="11"/>
  <c r="CE61" i="11"/>
  <c r="U62" i="11"/>
  <c r="W60" i="11"/>
  <c r="AE60" i="11"/>
  <c r="BQ62" i="11"/>
  <c r="BQ69" i="11" s="1"/>
  <c r="BQ85" i="11" s="1"/>
  <c r="DN60" i="11"/>
  <c r="AQ61" i="11"/>
  <c r="AY61" i="11"/>
  <c r="AQ66" i="11"/>
  <c r="AY66" i="11"/>
  <c r="DM65" i="11"/>
  <c r="AB67" i="11"/>
  <c r="DG61" i="11"/>
  <c r="CY61" i="11"/>
  <c r="CY66" i="11"/>
  <c r="DG66" i="11"/>
  <c r="L60" i="11"/>
  <c r="L62" i="11" s="1"/>
  <c r="J62" i="11"/>
  <c r="AQ65" i="11"/>
  <c r="AO67" i="11"/>
  <c r="AY65" i="11"/>
  <c r="W66" i="11"/>
  <c r="AF66" i="11" s="1"/>
  <c r="AE66" i="11"/>
  <c r="L65" i="11"/>
  <c r="L67" i="11" s="1"/>
  <c r="J67" i="11"/>
  <c r="BK66" i="11"/>
  <c r="BS66" i="11"/>
  <c r="BS61" i="11"/>
  <c r="BK61" i="11"/>
  <c r="AO62" i="11"/>
  <c r="AQ60" i="11"/>
  <c r="AY60" i="11"/>
  <c r="AY62" i="11" s="1"/>
  <c r="AC62" i="11"/>
  <c r="AC69" i="11" s="1"/>
  <c r="AC85" i="11" s="1"/>
  <c r="CY65" i="11"/>
  <c r="CW67" i="11"/>
  <c r="DG65" i="11"/>
  <c r="CE66" i="11"/>
  <c r="CM66" i="11"/>
  <c r="CE65" i="11"/>
  <c r="CC67" i="11"/>
  <c r="CM65" i="11"/>
  <c r="AB62" i="11"/>
  <c r="DM60" i="11"/>
  <c r="AE61" i="11"/>
  <c r="W61" i="11"/>
  <c r="AF61" i="11" s="1"/>
  <c r="CC62" i="11"/>
  <c r="CE60" i="11"/>
  <c r="CM60" i="11"/>
  <c r="DJ67" i="11"/>
  <c r="BI62" i="11"/>
  <c r="BS60" i="11"/>
  <c r="BK60" i="11"/>
  <c r="AW62" i="11"/>
  <c r="AW69" i="11" s="1"/>
  <c r="AW85" i="11" s="1"/>
  <c r="AV67" i="11"/>
  <c r="DM66" i="11"/>
  <c r="AF72" i="11"/>
  <c r="DH72" i="11"/>
  <c r="DH73" i="11" s="1"/>
  <c r="CY73" i="11"/>
  <c r="AZ72" i="11"/>
  <c r="AZ73" i="11" s="1"/>
  <c r="CE73" i="11"/>
  <c r="CN76" i="11"/>
  <c r="AE73" i="11"/>
  <c r="AZ76" i="11"/>
  <c r="BM87" i="11"/>
  <c r="CK78" i="11"/>
  <c r="CK87" i="11" s="1"/>
  <c r="Y87" i="11"/>
  <c r="AN55" i="11"/>
  <c r="AN84" i="11" s="1"/>
  <c r="CB55" i="11"/>
  <c r="CB84" i="11" s="1"/>
  <c r="CK86" i="11"/>
  <c r="AK78" i="11"/>
  <c r="AK87" i="11" s="1"/>
  <c r="CL78" i="11"/>
  <c r="CL87" i="11" s="1"/>
  <c r="CA78" i="11"/>
  <c r="CA87" i="11" s="1"/>
  <c r="BQ78" i="11"/>
  <c r="BQ87" i="11" s="1"/>
  <c r="DF78" i="11"/>
  <c r="DF87" i="11" s="1"/>
  <c r="CG87" i="11"/>
  <c r="DA87" i="11"/>
  <c r="DE78" i="11"/>
  <c r="DE87" i="11" s="1"/>
  <c r="AX78" i="11"/>
  <c r="AX87" i="11" s="1"/>
  <c r="CU78" i="11"/>
  <c r="CU87" i="11" s="1"/>
  <c r="BY78" i="11"/>
  <c r="BY87" i="11" s="1"/>
  <c r="AM78" i="11"/>
  <c r="AM87" i="11" s="1"/>
  <c r="AV52" i="11"/>
  <c r="CJ52" i="11"/>
  <c r="BE78" i="11"/>
  <c r="BE87" i="11" s="1"/>
  <c r="AS87" i="11"/>
  <c r="Q78" i="11"/>
  <c r="Q87" i="11" s="1"/>
  <c r="BQ86" i="11"/>
  <c r="AC52" i="11"/>
  <c r="BQ52" i="11"/>
  <c r="DE52" i="11"/>
  <c r="J51" i="11"/>
  <c r="F53" i="11"/>
  <c r="CK52" i="11"/>
  <c r="AM86" i="11"/>
  <c r="F86" i="11"/>
  <c r="DE86" i="11"/>
  <c r="AB52" i="11"/>
  <c r="BP52" i="11"/>
  <c r="DD52" i="11"/>
  <c r="CS78" i="11"/>
  <c r="CS87" i="11" s="1"/>
  <c r="S78" i="11"/>
  <c r="S87" i="11" s="1"/>
  <c r="BR53" i="11"/>
  <c r="J86" i="11"/>
  <c r="DJ86" i="11"/>
  <c r="CK51" i="11"/>
  <c r="AW52" i="11"/>
  <c r="S53" i="11"/>
  <c r="AC51" i="11"/>
  <c r="AS53" i="11"/>
  <c r="CU53" i="11"/>
  <c r="DE51" i="11"/>
  <c r="DL52" i="11"/>
  <c r="DK51" i="11"/>
  <c r="BQ51" i="11"/>
  <c r="J52" i="11"/>
  <c r="L52" i="11" s="1"/>
  <c r="DJ52" i="11"/>
  <c r="DO52" i="11"/>
  <c r="DL51" i="11"/>
  <c r="AW51" i="11"/>
  <c r="DK52" i="11"/>
  <c r="CJ78" i="11"/>
  <c r="CJ87" i="11" s="1"/>
  <c r="CJ86" i="11"/>
  <c r="BY86" i="11"/>
  <c r="H78" i="11"/>
  <c r="H87" i="11" s="1"/>
  <c r="AW78" i="11"/>
  <c r="AW87" i="11" s="1"/>
  <c r="DD86" i="11"/>
  <c r="CS86" i="11"/>
  <c r="AW86" i="11"/>
  <c r="Q86" i="11"/>
  <c r="F78" i="11"/>
  <c r="F87" i="11" s="1"/>
  <c r="AS86" i="11"/>
  <c r="DO86" i="11"/>
  <c r="AV86" i="11"/>
  <c r="AK86" i="11"/>
  <c r="BP86" i="11"/>
  <c r="BE86" i="11"/>
  <c r="DJ51" i="11"/>
  <c r="DO51" i="11"/>
  <c r="BI51" i="11"/>
  <c r="AO52" i="11"/>
  <c r="CC52" i="11"/>
  <c r="U51" i="11"/>
  <c r="AO51" i="11"/>
  <c r="CC51" i="11"/>
  <c r="CW51" i="11"/>
  <c r="U52" i="11"/>
  <c r="BI52" i="11"/>
  <c r="CW52" i="11"/>
  <c r="AB51" i="11"/>
  <c r="AV51" i="11"/>
  <c r="BP51" i="11"/>
  <c r="CJ51" i="11"/>
  <c r="DD51" i="11"/>
  <c r="T48" i="11"/>
  <c r="T55" i="11" s="1"/>
  <c r="T84" i="11" s="1"/>
  <c r="N48" i="11"/>
  <c r="N84" i="11" s="1"/>
  <c r="C48" i="11"/>
  <c r="DJ69" i="11" l="1"/>
  <c r="DJ85" i="11" s="1"/>
  <c r="DM62" i="11"/>
  <c r="U69" i="11"/>
  <c r="U85" i="11" s="1"/>
  <c r="DD69" i="11"/>
  <c r="DD85" i="11" s="1"/>
  <c r="BI69" i="11"/>
  <c r="BI85" i="11" s="1"/>
  <c r="BP85" i="11"/>
  <c r="H23" i="14"/>
  <c r="DN67" i="11"/>
  <c r="AF73" i="11"/>
  <c r="BT61" i="11"/>
  <c r="CJ69" i="11"/>
  <c r="DO69" i="11"/>
  <c r="DO85" i="11" s="1"/>
  <c r="CN66" i="11"/>
  <c r="CK69" i="11"/>
  <c r="CK85" i="11" s="1"/>
  <c r="DP72" i="11"/>
  <c r="DP73" i="11" s="1"/>
  <c r="DP77" i="11"/>
  <c r="AZ77" i="11"/>
  <c r="DQ77" i="11" s="1"/>
  <c r="DP76" i="11"/>
  <c r="AV69" i="11"/>
  <c r="CC69" i="11"/>
  <c r="CC85" i="11" s="1"/>
  <c r="DE69" i="11"/>
  <c r="DE85" i="11" s="1"/>
  <c r="DQ76" i="11"/>
  <c r="BT72" i="11"/>
  <c r="BT73" i="11" s="1"/>
  <c r="CN72" i="11"/>
  <c r="CN73" i="11" s="1"/>
  <c r="DH61" i="11"/>
  <c r="DN62" i="11"/>
  <c r="AY67" i="11"/>
  <c r="AY69" i="11" s="1"/>
  <c r="AY85" i="11" s="1"/>
  <c r="AZ66" i="11"/>
  <c r="CM62" i="11"/>
  <c r="DP61" i="11"/>
  <c r="CM67" i="11"/>
  <c r="AO69" i="11"/>
  <c r="AO85" i="11" s="1"/>
  <c r="CN61" i="11"/>
  <c r="DG62" i="11"/>
  <c r="BK62" i="11"/>
  <c r="BT60" i="11"/>
  <c r="DP65" i="11"/>
  <c r="AE67" i="11"/>
  <c r="CY67" i="11"/>
  <c r="DH65" i="11"/>
  <c r="W62" i="11"/>
  <c r="AF60" i="11"/>
  <c r="BS62" i="11"/>
  <c r="CE62" i="11"/>
  <c r="CN60" i="11"/>
  <c r="BT66" i="11"/>
  <c r="DP66" i="11"/>
  <c r="AQ67" i="11"/>
  <c r="AZ65" i="11"/>
  <c r="DH66" i="11"/>
  <c r="DM67" i="11"/>
  <c r="CY62" i="11"/>
  <c r="DH60" i="11"/>
  <c r="BS67" i="11"/>
  <c r="AB69" i="11"/>
  <c r="CE67" i="11"/>
  <c r="CN65" i="11"/>
  <c r="CN67" i="11" s="1"/>
  <c r="DG67" i="11"/>
  <c r="J69" i="11"/>
  <c r="J85" i="11" s="1"/>
  <c r="W67" i="11"/>
  <c r="AF65" i="11"/>
  <c r="AQ62" i="11"/>
  <c r="AZ60" i="11"/>
  <c r="L69" i="11"/>
  <c r="L85" i="11" s="1"/>
  <c r="AZ61" i="11"/>
  <c r="AE62" i="11"/>
  <c r="DP60" i="11"/>
  <c r="CW69" i="11"/>
  <c r="CW85" i="11" s="1"/>
  <c r="BK67" i="11"/>
  <c r="BT65" i="11"/>
  <c r="L86" i="11"/>
  <c r="AV53" i="11"/>
  <c r="AV78" i="11"/>
  <c r="AV87" i="11" s="1"/>
  <c r="AC78" i="11"/>
  <c r="AC87" i="11" s="1"/>
  <c r="C84" i="11"/>
  <c r="BP78" i="11"/>
  <c r="BP87" i="11" s="1"/>
  <c r="DO78" i="11"/>
  <c r="DO87" i="11" s="1"/>
  <c r="AB53" i="11"/>
  <c r="AC53" i="11"/>
  <c r="DM52" i="11"/>
  <c r="CJ53" i="11"/>
  <c r="BQ53" i="11"/>
  <c r="J53" i="11"/>
  <c r="DJ53" i="11"/>
  <c r="L51" i="11"/>
  <c r="L53" i="11" s="1"/>
  <c r="BP53" i="11"/>
  <c r="DE53" i="11"/>
  <c r="DO53" i="11"/>
  <c r="DD53" i="11"/>
  <c r="CW53" i="11"/>
  <c r="DJ87" i="11"/>
  <c r="DD78" i="11"/>
  <c r="DD87" i="11" s="1"/>
  <c r="DN52" i="11"/>
  <c r="CK53" i="11"/>
  <c r="CC53" i="11"/>
  <c r="U53" i="11"/>
  <c r="DN51" i="11"/>
  <c r="AO53" i="11"/>
  <c r="BI53" i="11"/>
  <c r="AW53" i="11"/>
  <c r="BI78" i="11"/>
  <c r="BI87" i="11" s="1"/>
  <c r="U86" i="11"/>
  <c r="DG86" i="11"/>
  <c r="CW86" i="11"/>
  <c r="AB78" i="11"/>
  <c r="AB87" i="11" s="1"/>
  <c r="DG78" i="11"/>
  <c r="DG87" i="11" s="1"/>
  <c r="CW78" i="11"/>
  <c r="CW87" i="11" s="1"/>
  <c r="CM78" i="11"/>
  <c r="CM87" i="11" s="1"/>
  <c r="CC78" i="11"/>
  <c r="CC87" i="11" s="1"/>
  <c r="DN86" i="11"/>
  <c r="U78" i="11"/>
  <c r="U87" i="11" s="1"/>
  <c r="L78" i="11"/>
  <c r="L87" i="11" s="1"/>
  <c r="J78" i="11"/>
  <c r="J87" i="11" s="1"/>
  <c r="BS86" i="11"/>
  <c r="BI86" i="11"/>
  <c r="AY86" i="11"/>
  <c r="AO78" i="11"/>
  <c r="AO87" i="11" s="1"/>
  <c r="DM86" i="11"/>
  <c r="AB86" i="11"/>
  <c r="CM86" i="11"/>
  <c r="CC86" i="11"/>
  <c r="CY51" i="11"/>
  <c r="DG51" i="11"/>
  <c r="BK52" i="11"/>
  <c r="BS52" i="11"/>
  <c r="AQ51" i="11"/>
  <c r="AY51" i="11"/>
  <c r="BK51" i="11"/>
  <c r="BS51" i="11"/>
  <c r="W52" i="11"/>
  <c r="AF52" i="11" s="1"/>
  <c r="AE52" i="11"/>
  <c r="W51" i="11"/>
  <c r="AE51" i="11"/>
  <c r="DM51" i="11"/>
  <c r="CE52" i="11"/>
  <c r="CM52" i="11"/>
  <c r="CY52" i="11"/>
  <c r="DG52" i="11"/>
  <c r="CE51" i="11"/>
  <c r="CM51" i="11"/>
  <c r="CM53" i="11" s="1"/>
  <c r="AQ52" i="11"/>
  <c r="AY52" i="11"/>
  <c r="I48" i="11"/>
  <c r="I55" i="11" s="1"/>
  <c r="I84" i="11" s="1"/>
  <c r="DM69" i="11" l="1"/>
  <c r="DM85" i="11" s="1"/>
  <c r="BS53" i="11"/>
  <c r="L23" i="14"/>
  <c r="DN69" i="11"/>
  <c r="DN85" i="11" s="1"/>
  <c r="AV85" i="11"/>
  <c r="F23" i="14"/>
  <c r="CJ85" i="11"/>
  <c r="J23" i="14"/>
  <c r="AB85" i="11"/>
  <c r="D23" i="14"/>
  <c r="BT62" i="11"/>
  <c r="AQ69" i="11"/>
  <c r="AQ85" i="11" s="1"/>
  <c r="DH62" i="11"/>
  <c r="DQ72" i="11"/>
  <c r="DQ73" i="11" s="1"/>
  <c r="CE69" i="11"/>
  <c r="CE85" i="11" s="1"/>
  <c r="CM69" i="11"/>
  <c r="CM85" i="11" s="1"/>
  <c r="DG69" i="11"/>
  <c r="DG85" i="11" s="1"/>
  <c r="CE53" i="11"/>
  <c r="DQ66" i="11"/>
  <c r="DP62" i="11"/>
  <c r="AZ62" i="11"/>
  <c r="AZ67" i="11"/>
  <c r="BT67" i="11"/>
  <c r="AE69" i="11"/>
  <c r="AE85" i="11" s="1"/>
  <c r="DQ61" i="11"/>
  <c r="CN62" i="11"/>
  <c r="CN69" i="11" s="1"/>
  <c r="CN85" i="11" s="1"/>
  <c r="W69" i="11"/>
  <c r="W85" i="11" s="1"/>
  <c r="BK53" i="11"/>
  <c r="CY69" i="11"/>
  <c r="CY85" i="11" s="1"/>
  <c r="DH67" i="11"/>
  <c r="AF62" i="11"/>
  <c r="DQ60" i="11"/>
  <c r="DP67" i="11"/>
  <c r="DQ65" i="11"/>
  <c r="AF67" i="11"/>
  <c r="BS69" i="11"/>
  <c r="BS85" i="11" s="1"/>
  <c r="BK69" i="11"/>
  <c r="BK85" i="11" s="1"/>
  <c r="AE78" i="11"/>
  <c r="AE87" i="11" s="1"/>
  <c r="DM53" i="11"/>
  <c r="DN78" i="11"/>
  <c r="DN87" i="11" s="1"/>
  <c r="AQ53" i="11"/>
  <c r="CY53" i="11"/>
  <c r="AZ86" i="11"/>
  <c r="DN53" i="11"/>
  <c r="DH52" i="11"/>
  <c r="AE53" i="11"/>
  <c r="DM78" i="11"/>
  <c r="DM87" i="11" s="1"/>
  <c r="AZ52" i="11"/>
  <c r="W53" i="11"/>
  <c r="DP52" i="11"/>
  <c r="AY53" i="11"/>
  <c r="DG53" i="11"/>
  <c r="DP86" i="11"/>
  <c r="AE86" i="11"/>
  <c r="AQ86" i="11"/>
  <c r="AO86" i="11"/>
  <c r="BK78" i="11"/>
  <c r="BK87" i="11" s="1"/>
  <c r="CN86" i="11"/>
  <c r="CE86" i="11"/>
  <c r="AQ78" i="11"/>
  <c r="AQ87" i="11" s="1"/>
  <c r="BT86" i="11"/>
  <c r="BK86" i="11"/>
  <c r="BS78" i="11"/>
  <c r="BS87" i="11" s="1"/>
  <c r="AY78" i="11"/>
  <c r="AY87" i="11" s="1"/>
  <c r="W78" i="11"/>
  <c r="W87" i="11" s="1"/>
  <c r="CN78" i="11"/>
  <c r="CN87" i="11" s="1"/>
  <c r="CE78" i="11"/>
  <c r="CE87" i="11" s="1"/>
  <c r="DH78" i="11"/>
  <c r="DH87" i="11" s="1"/>
  <c r="CY78" i="11"/>
  <c r="CY87" i="11" s="1"/>
  <c r="DH86" i="11"/>
  <c r="CY86" i="11"/>
  <c r="BT51" i="11"/>
  <c r="BT52" i="11"/>
  <c r="CN51" i="11"/>
  <c r="CN52" i="11"/>
  <c r="DP51" i="11"/>
  <c r="AF51" i="11"/>
  <c r="AF53" i="11" s="1"/>
  <c r="AZ51" i="11"/>
  <c r="DH51" i="11"/>
  <c r="AK13" i="11"/>
  <c r="L66" i="17"/>
  <c r="L65" i="17"/>
  <c r="L64" i="17"/>
  <c r="L63" i="17"/>
  <c r="L62" i="17"/>
  <c r="L61" i="17"/>
  <c r="L60" i="17"/>
  <c r="L59" i="17"/>
  <c r="L58" i="17"/>
  <c r="L57" i="17"/>
  <c r="L56" i="17"/>
  <c r="L55" i="17"/>
  <c r="J64" i="17"/>
  <c r="J66" i="17"/>
  <c r="J65" i="17"/>
  <c r="J63" i="17"/>
  <c r="J62" i="17"/>
  <c r="J61" i="17"/>
  <c r="J60" i="17"/>
  <c r="J59" i="17"/>
  <c r="J58" i="17"/>
  <c r="J57" i="17"/>
  <c r="J56" i="17"/>
  <c r="J55" i="17"/>
  <c r="H66" i="17"/>
  <c r="H65" i="17"/>
  <c r="H64" i="17"/>
  <c r="H63" i="17"/>
  <c r="H62" i="17"/>
  <c r="H61" i="17"/>
  <c r="H60" i="17"/>
  <c r="H59" i="17"/>
  <c r="H58" i="17"/>
  <c r="H57" i="17"/>
  <c r="H56" i="17"/>
  <c r="H55" i="17"/>
  <c r="F66" i="17"/>
  <c r="F65" i="17"/>
  <c r="F64" i="17"/>
  <c r="F62" i="17"/>
  <c r="F61" i="17"/>
  <c r="F60" i="17"/>
  <c r="F59" i="17"/>
  <c r="F58" i="17"/>
  <c r="F57" i="17"/>
  <c r="F56" i="17"/>
  <c r="F55" i="17"/>
  <c r="D66" i="17"/>
  <c r="D65" i="17"/>
  <c r="D64" i="17"/>
  <c r="D63" i="17"/>
  <c r="D62" i="17"/>
  <c r="D61" i="17"/>
  <c r="D60" i="17"/>
  <c r="D59" i="17"/>
  <c r="D58" i="17"/>
  <c r="D57" i="17"/>
  <c r="D56" i="17"/>
  <c r="D55" i="17"/>
  <c r="N34" i="17"/>
  <c r="N59" i="17" l="1"/>
  <c r="DQ62" i="11"/>
  <c r="DH69" i="11"/>
  <c r="DH85" i="11" s="1"/>
  <c r="BT69" i="11"/>
  <c r="BT85" i="11" s="1"/>
  <c r="DQ67" i="11"/>
  <c r="AZ69" i="11"/>
  <c r="AZ85" i="11" s="1"/>
  <c r="DP69" i="11"/>
  <c r="DP85" i="11" s="1"/>
  <c r="AF69" i="11"/>
  <c r="AF85" i="11" s="1"/>
  <c r="AZ78" i="11"/>
  <c r="AZ87" i="11" s="1"/>
  <c r="DQ52" i="11"/>
  <c r="AZ53" i="11"/>
  <c r="DP53" i="11"/>
  <c r="DP78" i="11"/>
  <c r="DP87" i="11" s="1"/>
  <c r="DH53" i="11"/>
  <c r="BT53" i="11"/>
  <c r="CN53" i="11"/>
  <c r="AF78" i="11"/>
  <c r="AF87" i="11" s="1"/>
  <c r="AF86" i="11"/>
  <c r="W86" i="11"/>
  <c r="BT78" i="11"/>
  <c r="BT87" i="11" s="1"/>
  <c r="DQ86" i="11"/>
  <c r="DQ51" i="11"/>
  <c r="D67" i="17"/>
  <c r="H67" i="17"/>
  <c r="L67" i="17"/>
  <c r="DQ69" i="11" l="1"/>
  <c r="DQ85" i="11" s="1"/>
  <c r="DQ53" i="11"/>
  <c r="DQ78" i="11"/>
  <c r="DQ87" i="11" s="1"/>
  <c r="N66" i="17"/>
  <c r="N65" i="17"/>
  <c r="N64" i="17"/>
  <c r="N63" i="17"/>
  <c r="N62" i="17"/>
  <c r="N61" i="17"/>
  <c r="N60" i="17"/>
  <c r="N58" i="17"/>
  <c r="N57" i="17"/>
  <c r="N56" i="17"/>
  <c r="J67" i="17"/>
  <c r="F67" i="17"/>
  <c r="N28" i="17"/>
  <c r="N55" i="17" l="1"/>
  <c r="N67" i="17" s="1"/>
  <c r="BC132" i="12"/>
  <c r="AX132" i="12"/>
  <c r="AW132" i="12"/>
  <c r="L47" i="17" s="1"/>
  <c r="AV132" i="12"/>
  <c r="AS132" i="12"/>
  <c r="AN132" i="12"/>
  <c r="AM132" i="12"/>
  <c r="J47" i="17" s="1"/>
  <c r="AL132" i="12"/>
  <c r="AI132" i="12"/>
  <c r="AD132" i="12"/>
  <c r="AC132" i="12"/>
  <c r="H47" i="17" s="1"/>
  <c r="AB132" i="12"/>
  <c r="Y132" i="12"/>
  <c r="T132" i="12"/>
  <c r="S132" i="12"/>
  <c r="F47" i="17" s="1"/>
  <c r="R132" i="12"/>
  <c r="O132" i="12"/>
  <c r="I132" i="12"/>
  <c r="D47" i="17" s="1"/>
  <c r="H132" i="12"/>
  <c r="E132" i="12"/>
  <c r="D132" i="12"/>
  <c r="C132" i="12"/>
  <c r="BC114" i="12"/>
  <c r="AX114" i="12"/>
  <c r="AW114" i="12"/>
  <c r="L46" i="17" s="1"/>
  <c r="AV114" i="12"/>
  <c r="AS114" i="12"/>
  <c r="AN114" i="12"/>
  <c r="AM114" i="12"/>
  <c r="J46" i="17" s="1"/>
  <c r="AL114" i="12"/>
  <c r="AI114" i="12"/>
  <c r="AD114" i="12"/>
  <c r="AC114" i="12"/>
  <c r="H46" i="17" s="1"/>
  <c r="AB114" i="12"/>
  <c r="Y114" i="12"/>
  <c r="T114" i="12"/>
  <c r="S114" i="12"/>
  <c r="F46" i="17" s="1"/>
  <c r="R114" i="12"/>
  <c r="O114" i="12"/>
  <c r="I114" i="12"/>
  <c r="D46" i="17" s="1"/>
  <c r="H114" i="12"/>
  <c r="E114" i="12"/>
  <c r="D114" i="12"/>
  <c r="C114" i="12"/>
  <c r="AX96" i="12"/>
  <c r="AW96" i="12"/>
  <c r="L45" i="17" s="1"/>
  <c r="AV96" i="12"/>
  <c r="AN96" i="12"/>
  <c r="AM96" i="12"/>
  <c r="J45" i="17" s="1"/>
  <c r="AL96" i="12"/>
  <c r="AD96" i="12"/>
  <c r="AC96" i="12"/>
  <c r="H45" i="17" s="1"/>
  <c r="AB96" i="12"/>
  <c r="T96" i="12"/>
  <c r="S96" i="12"/>
  <c r="F45" i="17" s="1"/>
  <c r="R96" i="12"/>
  <c r="I96" i="12"/>
  <c r="D45" i="17" s="1"/>
  <c r="H96" i="12"/>
  <c r="E96" i="12"/>
  <c r="D96" i="12"/>
  <c r="C96" i="12"/>
  <c r="C78" i="12"/>
  <c r="D60" i="12"/>
  <c r="C60" i="12"/>
  <c r="D43" i="12"/>
  <c r="C43" i="12"/>
  <c r="D26" i="12"/>
  <c r="C26" i="12"/>
  <c r="BH119" i="12"/>
  <c r="BB119" i="12"/>
  <c r="BD119" i="12" s="1"/>
  <c r="BA119" i="12"/>
  <c r="AY119" i="12"/>
  <c r="AR119" i="12"/>
  <c r="AT119" i="12" s="1"/>
  <c r="AQ119" i="12"/>
  <c r="AO119" i="12"/>
  <c r="AH119" i="12"/>
  <c r="AJ119" i="12" s="1"/>
  <c r="AG119" i="12"/>
  <c r="AE119" i="12"/>
  <c r="X119" i="12"/>
  <c r="Z119" i="12" s="1"/>
  <c r="W119" i="12"/>
  <c r="U119" i="12"/>
  <c r="N119" i="12"/>
  <c r="P119" i="12" s="1"/>
  <c r="M119" i="12"/>
  <c r="J119" i="12"/>
  <c r="K119" i="12" s="1"/>
  <c r="F119" i="12"/>
  <c r="BH103" i="12"/>
  <c r="BB103" i="12"/>
  <c r="BD103" i="12" s="1"/>
  <c r="BA103" i="12"/>
  <c r="AY103" i="12"/>
  <c r="AR103" i="12"/>
  <c r="AT103" i="12" s="1"/>
  <c r="AQ103" i="12"/>
  <c r="AO103" i="12"/>
  <c r="AH103" i="12"/>
  <c r="AJ103" i="12" s="1"/>
  <c r="AG103" i="12"/>
  <c r="AE103" i="12"/>
  <c r="X103" i="12"/>
  <c r="Z103" i="12" s="1"/>
  <c r="W103" i="12"/>
  <c r="U103" i="12"/>
  <c r="N103" i="12"/>
  <c r="P103" i="12" s="1"/>
  <c r="M103" i="12"/>
  <c r="J103" i="12"/>
  <c r="K103" i="12" s="1"/>
  <c r="F103" i="12"/>
  <c r="BC91" i="12"/>
  <c r="BB91" i="12"/>
  <c r="BA91" i="12"/>
  <c r="AY91" i="12"/>
  <c r="AS91" i="12"/>
  <c r="AR91" i="12"/>
  <c r="AQ91" i="12"/>
  <c r="AO91" i="12"/>
  <c r="AI91" i="12"/>
  <c r="AH91" i="12"/>
  <c r="AG91" i="12"/>
  <c r="AE91" i="12"/>
  <c r="X91" i="12"/>
  <c r="W91" i="12"/>
  <c r="U91" i="12"/>
  <c r="N91" i="12"/>
  <c r="M91" i="12"/>
  <c r="J91" i="12"/>
  <c r="Y91" i="12" s="1"/>
  <c r="F91" i="12"/>
  <c r="BH109" i="12"/>
  <c r="BB109" i="12"/>
  <c r="BD109" i="12" s="1"/>
  <c r="BA109" i="12"/>
  <c r="AY109" i="12"/>
  <c r="AR109" i="12"/>
  <c r="AT109" i="12" s="1"/>
  <c r="AQ109" i="12"/>
  <c r="AO109" i="12"/>
  <c r="AH109" i="12"/>
  <c r="AJ109" i="12" s="1"/>
  <c r="AG109" i="12"/>
  <c r="AE109" i="12"/>
  <c r="X109" i="12"/>
  <c r="Z109" i="12" s="1"/>
  <c r="W109" i="12"/>
  <c r="U109" i="12"/>
  <c r="N109" i="12"/>
  <c r="P109" i="12" s="1"/>
  <c r="M109" i="12"/>
  <c r="J109" i="12"/>
  <c r="K109" i="12" s="1"/>
  <c r="F109" i="12"/>
  <c r="BH108" i="12"/>
  <c r="BB108" i="12"/>
  <c r="BD108" i="12" s="1"/>
  <c r="BA108" i="12"/>
  <c r="AY108" i="12"/>
  <c r="AR108" i="12"/>
  <c r="AT108" i="12" s="1"/>
  <c r="AQ108" i="12"/>
  <c r="AO108" i="12"/>
  <c r="AH108" i="12"/>
  <c r="AJ108" i="12" s="1"/>
  <c r="AG108" i="12"/>
  <c r="AE108" i="12"/>
  <c r="X108" i="12"/>
  <c r="Z108" i="12" s="1"/>
  <c r="W108" i="12"/>
  <c r="U108" i="12"/>
  <c r="N108" i="12"/>
  <c r="M108" i="12"/>
  <c r="J108" i="12"/>
  <c r="K108" i="12" s="1"/>
  <c r="F108" i="12"/>
  <c r="BH107" i="12"/>
  <c r="BB107" i="12"/>
  <c r="BD107" i="12" s="1"/>
  <c r="BA107" i="12"/>
  <c r="AY107" i="12"/>
  <c r="AR107" i="12"/>
  <c r="AT107" i="12" s="1"/>
  <c r="AQ107" i="12"/>
  <c r="AO107" i="12"/>
  <c r="AH107" i="12"/>
  <c r="AJ107" i="12" s="1"/>
  <c r="AG107" i="12"/>
  <c r="AE107" i="12"/>
  <c r="X107" i="12"/>
  <c r="Z107" i="12" s="1"/>
  <c r="W107" i="12"/>
  <c r="U107" i="12"/>
  <c r="N107" i="12"/>
  <c r="P107" i="12" s="1"/>
  <c r="M107" i="12"/>
  <c r="J107" i="12"/>
  <c r="K107" i="12" s="1"/>
  <c r="F107" i="12"/>
  <c r="BH106" i="12"/>
  <c r="BB106" i="12"/>
  <c r="BD106" i="12" s="1"/>
  <c r="BA106" i="12"/>
  <c r="AY106" i="12"/>
  <c r="AR106" i="12"/>
  <c r="AT106" i="12" s="1"/>
  <c r="AQ106" i="12"/>
  <c r="AO106" i="12"/>
  <c r="AH106" i="12"/>
  <c r="AJ106" i="12" s="1"/>
  <c r="AG106" i="12"/>
  <c r="AE106" i="12"/>
  <c r="X106" i="12"/>
  <c r="Z106" i="12" s="1"/>
  <c r="W106" i="12"/>
  <c r="U106" i="12"/>
  <c r="N106" i="12"/>
  <c r="M106" i="12"/>
  <c r="J106" i="12"/>
  <c r="K106" i="12" s="1"/>
  <c r="F106" i="12"/>
  <c r="BH105" i="12"/>
  <c r="BB105" i="12"/>
  <c r="BD105" i="12" s="1"/>
  <c r="BA105" i="12"/>
  <c r="AY105" i="12"/>
  <c r="AR105" i="12"/>
  <c r="AT105" i="12" s="1"/>
  <c r="AQ105" i="12"/>
  <c r="AO105" i="12"/>
  <c r="AH105" i="12"/>
  <c r="AJ105" i="12" s="1"/>
  <c r="AG105" i="12"/>
  <c r="AE105" i="12"/>
  <c r="X105" i="12"/>
  <c r="Z105" i="12" s="1"/>
  <c r="W105" i="12"/>
  <c r="U105" i="12"/>
  <c r="N105" i="12"/>
  <c r="P105" i="12" s="1"/>
  <c r="M105" i="12"/>
  <c r="J105" i="12"/>
  <c r="K105" i="12" s="1"/>
  <c r="F105" i="12"/>
  <c r="BH104" i="12"/>
  <c r="BB104" i="12"/>
  <c r="BD104" i="12" s="1"/>
  <c r="BA104" i="12"/>
  <c r="AY104" i="12"/>
  <c r="AR104" i="12"/>
  <c r="AT104" i="12" s="1"/>
  <c r="AQ104" i="12"/>
  <c r="AO104" i="12"/>
  <c r="AH104" i="12"/>
  <c r="AJ104" i="12" s="1"/>
  <c r="AG104" i="12"/>
  <c r="AE104" i="12"/>
  <c r="X104" i="12"/>
  <c r="Z104" i="12" s="1"/>
  <c r="W104" i="12"/>
  <c r="U104" i="12"/>
  <c r="N104" i="12"/>
  <c r="M104" i="12"/>
  <c r="J104" i="12"/>
  <c r="K104" i="12" s="1"/>
  <c r="F104" i="12"/>
  <c r="BH102" i="12"/>
  <c r="BB102" i="12"/>
  <c r="BD102" i="12" s="1"/>
  <c r="BA102" i="12"/>
  <c r="AY102" i="12"/>
  <c r="AR102" i="12"/>
  <c r="AT102" i="12" s="1"/>
  <c r="AQ102" i="12"/>
  <c r="AO102" i="12"/>
  <c r="AH102" i="12"/>
  <c r="AJ102" i="12" s="1"/>
  <c r="AG102" i="12"/>
  <c r="AE102" i="12"/>
  <c r="X102" i="12"/>
  <c r="Z102" i="12" s="1"/>
  <c r="W102" i="12"/>
  <c r="U102" i="12"/>
  <c r="N102" i="12"/>
  <c r="P102" i="12" s="1"/>
  <c r="M102" i="12"/>
  <c r="J102" i="12"/>
  <c r="K102" i="12" s="1"/>
  <c r="F102" i="12"/>
  <c r="BH101" i="12"/>
  <c r="BB101" i="12"/>
  <c r="BD101" i="12" s="1"/>
  <c r="BA101" i="12"/>
  <c r="AY101" i="12"/>
  <c r="AR101" i="12"/>
  <c r="AT101" i="12" s="1"/>
  <c r="AQ101" i="12"/>
  <c r="AO101" i="12"/>
  <c r="AH101" i="12"/>
  <c r="AJ101" i="12" s="1"/>
  <c r="AG101" i="12"/>
  <c r="AE101" i="12"/>
  <c r="X101" i="12"/>
  <c r="Z101" i="12" s="1"/>
  <c r="W101" i="12"/>
  <c r="U101" i="12"/>
  <c r="N101" i="12"/>
  <c r="M101" i="12"/>
  <c r="J101" i="12"/>
  <c r="K101" i="12" s="1"/>
  <c r="F101" i="12"/>
  <c r="BH100" i="12"/>
  <c r="BB100" i="12"/>
  <c r="BD100" i="12" s="1"/>
  <c r="BA100" i="12"/>
  <c r="AY100" i="12"/>
  <c r="AR100" i="12"/>
  <c r="AT100" i="12" s="1"/>
  <c r="AQ100" i="12"/>
  <c r="AO100" i="12"/>
  <c r="AH100" i="12"/>
  <c r="AJ100" i="12" s="1"/>
  <c r="AG100" i="12"/>
  <c r="AE100" i="12"/>
  <c r="X100" i="12"/>
  <c r="Z100" i="12" s="1"/>
  <c r="W100" i="12"/>
  <c r="U100" i="12"/>
  <c r="N100" i="12"/>
  <c r="P100" i="12" s="1"/>
  <c r="M100" i="12"/>
  <c r="J100" i="12"/>
  <c r="K100" i="12" s="1"/>
  <c r="F100" i="12"/>
  <c r="BH99" i="12"/>
  <c r="BB99" i="12"/>
  <c r="BD99" i="12" s="1"/>
  <c r="BA99" i="12"/>
  <c r="AY99" i="12"/>
  <c r="AR99" i="12"/>
  <c r="AT99" i="12" s="1"/>
  <c r="AQ99" i="12"/>
  <c r="AO99" i="12"/>
  <c r="AH99" i="12"/>
  <c r="AJ99" i="12" s="1"/>
  <c r="AG99" i="12"/>
  <c r="AE99" i="12"/>
  <c r="X99" i="12"/>
  <c r="Z99" i="12" s="1"/>
  <c r="W99" i="12"/>
  <c r="U99" i="12"/>
  <c r="N99" i="12"/>
  <c r="M99" i="12"/>
  <c r="J99" i="12"/>
  <c r="K99" i="12" s="1"/>
  <c r="F99" i="12"/>
  <c r="BH127" i="12"/>
  <c r="BB127" i="12"/>
  <c r="BD127" i="12" s="1"/>
  <c r="BA127" i="12"/>
  <c r="AY127" i="12"/>
  <c r="AR127" i="12"/>
  <c r="AT127" i="12" s="1"/>
  <c r="AQ127" i="12"/>
  <c r="AO127" i="12"/>
  <c r="AH127" i="12"/>
  <c r="AJ127" i="12" s="1"/>
  <c r="AG127" i="12"/>
  <c r="AE127" i="12"/>
  <c r="X127" i="12"/>
  <c r="Z127" i="12" s="1"/>
  <c r="W127" i="12"/>
  <c r="U127" i="12"/>
  <c r="N127" i="12"/>
  <c r="P127" i="12" s="1"/>
  <c r="M127" i="12"/>
  <c r="J127" i="12"/>
  <c r="K127" i="12" s="1"/>
  <c r="F127" i="12"/>
  <c r="BH126" i="12"/>
  <c r="BB126" i="12"/>
  <c r="BD126" i="12" s="1"/>
  <c r="BA126" i="12"/>
  <c r="AY126" i="12"/>
  <c r="AR126" i="12"/>
  <c r="AT126" i="12" s="1"/>
  <c r="AQ126" i="12"/>
  <c r="AO126" i="12"/>
  <c r="AH126" i="12"/>
  <c r="AJ126" i="12" s="1"/>
  <c r="AG126" i="12"/>
  <c r="AE126" i="12"/>
  <c r="X126" i="12"/>
  <c r="Z126" i="12" s="1"/>
  <c r="W126" i="12"/>
  <c r="U126" i="12"/>
  <c r="N126" i="12"/>
  <c r="M126" i="12"/>
  <c r="J126" i="12"/>
  <c r="K126" i="12" s="1"/>
  <c r="F126" i="12"/>
  <c r="BH125" i="12"/>
  <c r="BB125" i="12"/>
  <c r="BD125" i="12" s="1"/>
  <c r="BA125" i="12"/>
  <c r="AY125" i="12"/>
  <c r="AR125" i="12"/>
  <c r="AT125" i="12" s="1"/>
  <c r="AQ125" i="12"/>
  <c r="AO125" i="12"/>
  <c r="AH125" i="12"/>
  <c r="AJ125" i="12" s="1"/>
  <c r="AG125" i="12"/>
  <c r="AE125" i="12"/>
  <c r="X125" i="12"/>
  <c r="Z125" i="12" s="1"/>
  <c r="W125" i="12"/>
  <c r="U125" i="12"/>
  <c r="N125" i="12"/>
  <c r="P125" i="12" s="1"/>
  <c r="M125" i="12"/>
  <c r="J125" i="12"/>
  <c r="K125" i="12" s="1"/>
  <c r="F125" i="12"/>
  <c r="BH124" i="12"/>
  <c r="BB124" i="12"/>
  <c r="BD124" i="12" s="1"/>
  <c r="BA124" i="12"/>
  <c r="AY124" i="12"/>
  <c r="AR124" i="12"/>
  <c r="AT124" i="12" s="1"/>
  <c r="AQ124" i="12"/>
  <c r="AO124" i="12"/>
  <c r="AH124" i="12"/>
  <c r="AJ124" i="12" s="1"/>
  <c r="AG124" i="12"/>
  <c r="AE124" i="12"/>
  <c r="X124" i="12"/>
  <c r="Z124" i="12" s="1"/>
  <c r="W124" i="12"/>
  <c r="U124" i="12"/>
  <c r="N124" i="12"/>
  <c r="M124" i="12"/>
  <c r="BF124" i="12" s="1"/>
  <c r="J124" i="12"/>
  <c r="K124" i="12" s="1"/>
  <c r="F124" i="12"/>
  <c r="BH123" i="12"/>
  <c r="BB123" i="12"/>
  <c r="BD123" i="12" s="1"/>
  <c r="BA123" i="12"/>
  <c r="AY123" i="12"/>
  <c r="AR123" i="12"/>
  <c r="AT123" i="12" s="1"/>
  <c r="AQ123" i="12"/>
  <c r="AO123" i="12"/>
  <c r="AH123" i="12"/>
  <c r="AJ123" i="12" s="1"/>
  <c r="AG123" i="12"/>
  <c r="AE123" i="12"/>
  <c r="X123" i="12"/>
  <c r="Z123" i="12" s="1"/>
  <c r="W123" i="12"/>
  <c r="U123" i="12"/>
  <c r="N123" i="12"/>
  <c r="P123" i="12" s="1"/>
  <c r="BI123" i="12" s="1"/>
  <c r="M123" i="12"/>
  <c r="J123" i="12"/>
  <c r="K123" i="12" s="1"/>
  <c r="F123" i="12"/>
  <c r="BH122" i="12"/>
  <c r="BB122" i="12"/>
  <c r="BD122" i="12" s="1"/>
  <c r="BA122" i="12"/>
  <c r="AY122" i="12"/>
  <c r="AR122" i="12"/>
  <c r="AT122" i="12" s="1"/>
  <c r="AQ122" i="12"/>
  <c r="AO122" i="12"/>
  <c r="AH122" i="12"/>
  <c r="AJ122" i="12" s="1"/>
  <c r="AG122" i="12"/>
  <c r="AE122" i="12"/>
  <c r="X122" i="12"/>
  <c r="Z122" i="12" s="1"/>
  <c r="W122" i="12"/>
  <c r="U122" i="12"/>
  <c r="N122" i="12"/>
  <c r="M122" i="12"/>
  <c r="J122" i="12"/>
  <c r="K122" i="12" s="1"/>
  <c r="F122" i="12"/>
  <c r="BH121" i="12"/>
  <c r="BB121" i="12"/>
  <c r="BD121" i="12" s="1"/>
  <c r="BA121" i="12"/>
  <c r="AY121" i="12"/>
  <c r="AR121" i="12"/>
  <c r="AT121" i="12" s="1"/>
  <c r="AQ121" i="12"/>
  <c r="AO121" i="12"/>
  <c r="AH121" i="12"/>
  <c r="AJ121" i="12" s="1"/>
  <c r="AG121" i="12"/>
  <c r="AE121" i="12"/>
  <c r="X121" i="12"/>
  <c r="Z121" i="12" s="1"/>
  <c r="W121" i="12"/>
  <c r="U121" i="12"/>
  <c r="N121" i="12"/>
  <c r="M121" i="12"/>
  <c r="J121" i="12"/>
  <c r="K121" i="12" s="1"/>
  <c r="F121" i="12"/>
  <c r="BH120" i="12"/>
  <c r="BB120" i="12"/>
  <c r="BD120" i="12" s="1"/>
  <c r="BA120" i="12"/>
  <c r="AY120" i="12"/>
  <c r="AR120" i="12"/>
  <c r="AT120" i="12" s="1"/>
  <c r="AQ120" i="12"/>
  <c r="AO120" i="12"/>
  <c r="AH120" i="12"/>
  <c r="AJ120" i="12" s="1"/>
  <c r="AG120" i="12"/>
  <c r="AE120" i="12"/>
  <c r="X120" i="12"/>
  <c r="Z120" i="12" s="1"/>
  <c r="W120" i="12"/>
  <c r="U120" i="12"/>
  <c r="N120" i="12"/>
  <c r="P120" i="12" s="1"/>
  <c r="M120" i="12"/>
  <c r="J120" i="12"/>
  <c r="K120" i="12" s="1"/>
  <c r="F120" i="12"/>
  <c r="BH118" i="12"/>
  <c r="BB118" i="12"/>
  <c r="BD118" i="12" s="1"/>
  <c r="BA118" i="12"/>
  <c r="AY118" i="12"/>
  <c r="AR118" i="12"/>
  <c r="AT118" i="12" s="1"/>
  <c r="AQ118" i="12"/>
  <c r="AO118" i="12"/>
  <c r="AH118" i="12"/>
  <c r="AJ118" i="12" s="1"/>
  <c r="AG118" i="12"/>
  <c r="AE118" i="12"/>
  <c r="X118" i="12"/>
  <c r="Z118" i="12" s="1"/>
  <c r="W118" i="12"/>
  <c r="U118" i="12"/>
  <c r="N118" i="12"/>
  <c r="M118" i="12"/>
  <c r="J118" i="12"/>
  <c r="K118" i="12" s="1"/>
  <c r="F118" i="12"/>
  <c r="BH117" i="12"/>
  <c r="BB117" i="12"/>
  <c r="BD117" i="12" s="1"/>
  <c r="BA117" i="12"/>
  <c r="AY117" i="12"/>
  <c r="AR117" i="12"/>
  <c r="AT117" i="12" s="1"/>
  <c r="AQ117" i="12"/>
  <c r="AO117" i="12"/>
  <c r="AH117" i="12"/>
  <c r="AJ117" i="12" s="1"/>
  <c r="AG117" i="12"/>
  <c r="AE117" i="12"/>
  <c r="X117" i="12"/>
  <c r="Z117" i="12" s="1"/>
  <c r="W117" i="12"/>
  <c r="U117" i="12"/>
  <c r="N117" i="12"/>
  <c r="P117" i="12" s="1"/>
  <c r="M117" i="12"/>
  <c r="J117" i="12"/>
  <c r="K117" i="12" s="1"/>
  <c r="F117" i="12"/>
  <c r="BC89" i="12"/>
  <c r="BB89" i="12"/>
  <c r="BA89" i="12"/>
  <c r="AY89" i="12"/>
  <c r="AS89" i="12"/>
  <c r="AR89" i="12"/>
  <c r="AQ89" i="12"/>
  <c r="AO89" i="12"/>
  <c r="AI89" i="12"/>
  <c r="AH89" i="12"/>
  <c r="AG89" i="12"/>
  <c r="AE89" i="12"/>
  <c r="X89" i="12"/>
  <c r="W89" i="12"/>
  <c r="U89" i="12"/>
  <c r="N89" i="12"/>
  <c r="M89" i="12"/>
  <c r="J89" i="12"/>
  <c r="Y89" i="12" s="1"/>
  <c r="F89" i="12"/>
  <c r="BC88" i="12"/>
  <c r="BB88" i="12"/>
  <c r="BA88" i="12"/>
  <c r="AY88" i="12"/>
  <c r="AS88" i="12"/>
  <c r="AR88" i="12"/>
  <c r="AQ88" i="12"/>
  <c r="AO88" i="12"/>
  <c r="AI88" i="12"/>
  <c r="AH88" i="12"/>
  <c r="AG88" i="12"/>
  <c r="AE88" i="12"/>
  <c r="X88" i="12"/>
  <c r="W88" i="12"/>
  <c r="U88" i="12"/>
  <c r="N88" i="12"/>
  <c r="M88" i="12"/>
  <c r="J88" i="12"/>
  <c r="O88" i="12" s="1"/>
  <c r="F88" i="12"/>
  <c r="BC90" i="12"/>
  <c r="BB90" i="12"/>
  <c r="BA90" i="12"/>
  <c r="AY90" i="12"/>
  <c r="AS90" i="12"/>
  <c r="AR90" i="12"/>
  <c r="AQ90" i="12"/>
  <c r="AO90" i="12"/>
  <c r="AI90" i="12"/>
  <c r="AH90" i="12"/>
  <c r="AG90" i="12"/>
  <c r="AE90" i="12"/>
  <c r="X90" i="12"/>
  <c r="W90" i="12"/>
  <c r="U90" i="12"/>
  <c r="N90" i="12"/>
  <c r="M90" i="12"/>
  <c r="J90" i="12"/>
  <c r="Y90" i="12" s="1"/>
  <c r="F90" i="12"/>
  <c r="BC87" i="12"/>
  <c r="BB87" i="12"/>
  <c r="BA87" i="12"/>
  <c r="AY87" i="12"/>
  <c r="AS87" i="12"/>
  <c r="AR87" i="12"/>
  <c r="AQ87" i="12"/>
  <c r="AO87" i="12"/>
  <c r="AI87" i="12"/>
  <c r="AH87" i="12"/>
  <c r="AG87" i="12"/>
  <c r="AE87" i="12"/>
  <c r="X87" i="12"/>
  <c r="W87" i="12"/>
  <c r="U87" i="12"/>
  <c r="N87" i="12"/>
  <c r="M87" i="12"/>
  <c r="J87" i="12"/>
  <c r="O87" i="12" s="1"/>
  <c r="F87" i="12"/>
  <c r="BC86" i="12"/>
  <c r="BB86" i="12"/>
  <c r="BA86" i="12"/>
  <c r="AY86" i="12"/>
  <c r="AS86" i="12"/>
  <c r="AR86" i="12"/>
  <c r="AQ86" i="12"/>
  <c r="AO86" i="12"/>
  <c r="AI86" i="12"/>
  <c r="AH86" i="12"/>
  <c r="AG86" i="12"/>
  <c r="AE86" i="12"/>
  <c r="X86" i="12"/>
  <c r="W86" i="12"/>
  <c r="U86" i="12"/>
  <c r="N86" i="12"/>
  <c r="M86" i="12"/>
  <c r="J86" i="12"/>
  <c r="Y86" i="12" s="1"/>
  <c r="F86" i="12"/>
  <c r="BC85" i="12"/>
  <c r="BB85" i="12"/>
  <c r="BA85" i="12"/>
  <c r="AY85" i="12"/>
  <c r="AS85" i="12"/>
  <c r="AR85" i="12"/>
  <c r="AQ85" i="12"/>
  <c r="AO85" i="12"/>
  <c r="AI85" i="12"/>
  <c r="AH85" i="12"/>
  <c r="AG85" i="12"/>
  <c r="AE85" i="12"/>
  <c r="X85" i="12"/>
  <c r="W85" i="12"/>
  <c r="U85" i="12"/>
  <c r="N85" i="12"/>
  <c r="M85" i="12"/>
  <c r="BF85" i="12" s="1"/>
  <c r="J85" i="12"/>
  <c r="O85" i="12" s="1"/>
  <c r="F85" i="12"/>
  <c r="BC84" i="12"/>
  <c r="BB84" i="12"/>
  <c r="BA84" i="12"/>
  <c r="AY84" i="12"/>
  <c r="AS84" i="12"/>
  <c r="AR84" i="12"/>
  <c r="AQ84" i="12"/>
  <c r="AO84" i="12"/>
  <c r="AI84" i="12"/>
  <c r="AH84" i="12"/>
  <c r="AG84" i="12"/>
  <c r="AE84" i="12"/>
  <c r="X84" i="12"/>
  <c r="W84" i="12"/>
  <c r="U84" i="12"/>
  <c r="N84" i="12"/>
  <c r="M84" i="12"/>
  <c r="J84" i="12"/>
  <c r="Y84" i="12" s="1"/>
  <c r="F84" i="12"/>
  <c r="BC83" i="12"/>
  <c r="BB83" i="12"/>
  <c r="BA83" i="12"/>
  <c r="AY83" i="12"/>
  <c r="AS83" i="12"/>
  <c r="AR83" i="12"/>
  <c r="AQ83" i="12"/>
  <c r="AO83" i="12"/>
  <c r="AI83" i="12"/>
  <c r="AH83" i="12"/>
  <c r="AG83" i="12"/>
  <c r="AE83" i="12"/>
  <c r="X83" i="12"/>
  <c r="W83" i="12"/>
  <c r="U83" i="12"/>
  <c r="N83" i="12"/>
  <c r="M83" i="12"/>
  <c r="J83" i="12"/>
  <c r="O83" i="12" s="1"/>
  <c r="F83" i="12"/>
  <c r="BC82" i="12"/>
  <c r="BB82" i="12"/>
  <c r="BA82" i="12"/>
  <c r="AY82" i="12"/>
  <c r="AS82" i="12"/>
  <c r="AR82" i="12"/>
  <c r="AQ82" i="12"/>
  <c r="AO82" i="12"/>
  <c r="AI82" i="12"/>
  <c r="AH82" i="12"/>
  <c r="AG82" i="12"/>
  <c r="AE82" i="12"/>
  <c r="X82" i="12"/>
  <c r="W82" i="12"/>
  <c r="U82" i="12"/>
  <c r="N82" i="12"/>
  <c r="M82" i="12"/>
  <c r="J82" i="12"/>
  <c r="Y82" i="12" s="1"/>
  <c r="F82" i="12"/>
  <c r="BC81" i="12"/>
  <c r="BB81" i="12"/>
  <c r="BA81" i="12"/>
  <c r="AY81" i="12"/>
  <c r="AS81" i="12"/>
  <c r="AR81" i="12"/>
  <c r="AQ81" i="12"/>
  <c r="AO81" i="12"/>
  <c r="AI81" i="12"/>
  <c r="AH81" i="12"/>
  <c r="AG81" i="12"/>
  <c r="AE81" i="12"/>
  <c r="X81" i="12"/>
  <c r="W81" i="12"/>
  <c r="U81" i="12"/>
  <c r="N81" i="12"/>
  <c r="M81" i="12"/>
  <c r="BF81" i="12" s="1"/>
  <c r="J81" i="12"/>
  <c r="Y81" i="12" s="1"/>
  <c r="F81" i="12"/>
  <c r="BG121" i="12" l="1"/>
  <c r="BF122" i="12"/>
  <c r="BF91" i="12"/>
  <c r="BF123" i="12"/>
  <c r="BG124" i="12"/>
  <c r="BF125" i="12"/>
  <c r="AT91" i="12"/>
  <c r="BF103" i="12"/>
  <c r="BF117" i="12"/>
  <c r="BF126" i="12"/>
  <c r="BI103" i="12"/>
  <c r="BF119" i="12"/>
  <c r="BG126" i="12"/>
  <c r="BF127" i="12"/>
  <c r="BF107" i="12"/>
  <c r="BI119" i="12"/>
  <c r="BF120" i="12"/>
  <c r="BF99" i="12"/>
  <c r="BG108" i="12"/>
  <c r="BF109" i="12"/>
  <c r="Z91" i="12"/>
  <c r="BD91" i="12"/>
  <c r="N46" i="17"/>
  <c r="N45" i="17"/>
  <c r="N47" i="17"/>
  <c r="BG122" i="12"/>
  <c r="AJ91" i="12"/>
  <c r="BF108" i="12"/>
  <c r="BF104" i="12"/>
  <c r="BG103" i="12"/>
  <c r="BG119" i="12"/>
  <c r="BG99" i="12"/>
  <c r="BF100" i="12"/>
  <c r="BF105" i="12"/>
  <c r="BI109" i="12"/>
  <c r="BG117" i="12"/>
  <c r="BF118" i="12"/>
  <c r="BF106" i="12"/>
  <c r="BG118" i="12"/>
  <c r="BG120" i="12"/>
  <c r="BF121" i="12"/>
  <c r="BF102" i="12"/>
  <c r="BG106" i="12"/>
  <c r="BG109" i="12"/>
  <c r="Z84" i="12"/>
  <c r="AT84" i="12"/>
  <c r="BD84" i="12"/>
  <c r="AJ90" i="12"/>
  <c r="BG107" i="12"/>
  <c r="BF101" i="12"/>
  <c r="BG104" i="12"/>
  <c r="Z89" i="12"/>
  <c r="AT89" i="12"/>
  <c r="BD89" i="12"/>
  <c r="P99" i="12"/>
  <c r="BG101" i="12"/>
  <c r="BG105" i="12"/>
  <c r="BI107" i="12"/>
  <c r="BG91" i="12"/>
  <c r="O91" i="12"/>
  <c r="K91" i="12"/>
  <c r="P108" i="12"/>
  <c r="BI108" i="12" s="1"/>
  <c r="BI105" i="12"/>
  <c r="P104" i="12"/>
  <c r="BI104" i="12" s="1"/>
  <c r="P106" i="12"/>
  <c r="BI106" i="12" s="1"/>
  <c r="BI100" i="12"/>
  <c r="BI102" i="12"/>
  <c r="BG100" i="12"/>
  <c r="P101" i="12"/>
  <c r="BI101" i="12" s="1"/>
  <c r="BG102" i="12"/>
  <c r="AJ83" i="12"/>
  <c r="AT83" i="12"/>
  <c r="BD83" i="12"/>
  <c r="AJ87" i="12"/>
  <c r="BD87" i="12"/>
  <c r="BI127" i="12"/>
  <c r="P126" i="12"/>
  <c r="BI126" i="12" s="1"/>
  <c r="BG127" i="12"/>
  <c r="BI125" i="12"/>
  <c r="P122" i="12"/>
  <c r="BI122" i="12" s="1"/>
  <c r="BG123" i="12"/>
  <c r="P124" i="12"/>
  <c r="BI124" i="12" s="1"/>
  <c r="BG125" i="12"/>
  <c r="BI117" i="12"/>
  <c r="BI120" i="12"/>
  <c r="P118" i="12"/>
  <c r="BI118" i="12" s="1"/>
  <c r="P121" i="12"/>
  <c r="BI121" i="12" s="1"/>
  <c r="K83" i="12"/>
  <c r="BD81" i="12"/>
  <c r="AJ88" i="12"/>
  <c r="AT88" i="12"/>
  <c r="BD88" i="12"/>
  <c r="Y83" i="12"/>
  <c r="Z83" i="12" s="1"/>
  <c r="BD85" i="12"/>
  <c r="AT90" i="12"/>
  <c r="BF82" i="12"/>
  <c r="AT82" i="12"/>
  <c r="K88" i="12"/>
  <c r="AJ81" i="12"/>
  <c r="BF88" i="12"/>
  <c r="AJ85" i="12"/>
  <c r="AT85" i="12"/>
  <c r="Z86" i="12"/>
  <c r="AT86" i="12"/>
  <c r="BD86" i="12"/>
  <c r="BG88" i="12"/>
  <c r="Y88" i="12"/>
  <c r="Z88" i="12" s="1"/>
  <c r="BF89" i="12"/>
  <c r="AJ89" i="12"/>
  <c r="P88" i="12"/>
  <c r="BG89" i="12"/>
  <c r="O89" i="12"/>
  <c r="BH89" i="12" s="1"/>
  <c r="K89" i="12"/>
  <c r="BG81" i="12"/>
  <c r="BG82" i="12"/>
  <c r="BF83" i="12"/>
  <c r="K85" i="12"/>
  <c r="BG83" i="12"/>
  <c r="BF84" i="12"/>
  <c r="AJ84" i="12"/>
  <c r="BF87" i="12"/>
  <c r="BF90" i="12"/>
  <c r="AT81" i="12"/>
  <c r="BD82" i="12"/>
  <c r="AJ82" i="12"/>
  <c r="BG85" i="12"/>
  <c r="Y85" i="12"/>
  <c r="Z85" i="12" s="1"/>
  <c r="BF86" i="12"/>
  <c r="AJ86" i="12"/>
  <c r="BG87" i="12"/>
  <c r="AT87" i="12"/>
  <c r="BG90" i="12"/>
  <c r="BD90" i="12"/>
  <c r="P85" i="12"/>
  <c r="Z90" i="12"/>
  <c r="BG86" i="12"/>
  <c r="K90" i="12"/>
  <c r="O86" i="12"/>
  <c r="BH86" i="12" s="1"/>
  <c r="K87" i="12"/>
  <c r="P87" i="12"/>
  <c r="Y87" i="12"/>
  <c r="BH87" i="12" s="1"/>
  <c r="O90" i="12"/>
  <c r="K86" i="12"/>
  <c r="P83" i="12"/>
  <c r="Z81" i="12"/>
  <c r="Z82" i="12"/>
  <c r="O82" i="12"/>
  <c r="O81" i="12"/>
  <c r="K82" i="12"/>
  <c r="BG84" i="12"/>
  <c r="K81" i="12"/>
  <c r="O84" i="12"/>
  <c r="BH84" i="12" s="1"/>
  <c r="K84" i="12"/>
  <c r="AX60" i="12"/>
  <c r="L50" i="17" s="1"/>
  <c r="AW60" i="12"/>
  <c r="L43" i="17" s="1"/>
  <c r="AV60" i="12"/>
  <c r="AN60" i="12"/>
  <c r="J50" i="17" s="1"/>
  <c r="AM60" i="12"/>
  <c r="J43" i="17" s="1"/>
  <c r="AL60" i="12"/>
  <c r="AD60" i="12"/>
  <c r="H50" i="17" s="1"/>
  <c r="AC60" i="12"/>
  <c r="H43" i="17" s="1"/>
  <c r="AB60" i="12"/>
  <c r="T60" i="12"/>
  <c r="F50" i="17" s="1"/>
  <c r="S60" i="12"/>
  <c r="F43" i="17" s="1"/>
  <c r="R60" i="12"/>
  <c r="I60" i="12"/>
  <c r="D43" i="17" s="1"/>
  <c r="H60" i="12"/>
  <c r="E60" i="12"/>
  <c r="BC55" i="12"/>
  <c r="BB55" i="12"/>
  <c r="BA55" i="12"/>
  <c r="AY55" i="12"/>
  <c r="AS55" i="12"/>
  <c r="AR55" i="12"/>
  <c r="AQ55" i="12"/>
  <c r="AO55" i="12"/>
  <c r="AI55" i="12"/>
  <c r="AH55" i="12"/>
  <c r="AG55" i="12"/>
  <c r="AE55" i="12"/>
  <c r="X55" i="12"/>
  <c r="W55" i="12"/>
  <c r="U55" i="12"/>
  <c r="N55" i="12"/>
  <c r="M55" i="12"/>
  <c r="J55" i="12"/>
  <c r="Y55" i="12" s="1"/>
  <c r="F55" i="12"/>
  <c r="BC54" i="12"/>
  <c r="BB54" i="12"/>
  <c r="BA54" i="12"/>
  <c r="AY54" i="12"/>
  <c r="AS54" i="12"/>
  <c r="AR54" i="12"/>
  <c r="AQ54" i="12"/>
  <c r="AO54" i="12"/>
  <c r="AI54" i="12"/>
  <c r="AH54" i="12"/>
  <c r="AJ54" i="12" s="1"/>
  <c r="AG54" i="12"/>
  <c r="AE54" i="12"/>
  <c r="X54" i="12"/>
  <c r="W54" i="12"/>
  <c r="U54" i="12"/>
  <c r="N54" i="12"/>
  <c r="M54" i="12"/>
  <c r="J54" i="12"/>
  <c r="O54" i="12" s="1"/>
  <c r="F54" i="12"/>
  <c r="BC53" i="12"/>
  <c r="BB53" i="12"/>
  <c r="BA53" i="12"/>
  <c r="AY53" i="12"/>
  <c r="AS53" i="12"/>
  <c r="AR53" i="12"/>
  <c r="AQ53" i="12"/>
  <c r="AO53" i="12"/>
  <c r="AI53" i="12"/>
  <c r="AH53" i="12"/>
  <c r="AG53" i="12"/>
  <c r="AE53" i="12"/>
  <c r="X53" i="12"/>
  <c r="W53" i="12"/>
  <c r="U53" i="12"/>
  <c r="N53" i="12"/>
  <c r="M53" i="12"/>
  <c r="J53" i="12"/>
  <c r="Y53" i="12" s="1"/>
  <c r="F53" i="12"/>
  <c r="BC52" i="12"/>
  <c r="BB52" i="12"/>
  <c r="BA52" i="12"/>
  <c r="AY52" i="12"/>
  <c r="AS52" i="12"/>
  <c r="AR52" i="12"/>
  <c r="AQ52" i="12"/>
  <c r="AO52" i="12"/>
  <c r="AI52" i="12"/>
  <c r="AH52" i="12"/>
  <c r="AG52" i="12"/>
  <c r="AE52" i="12"/>
  <c r="X52" i="12"/>
  <c r="W52" i="12"/>
  <c r="U52" i="12"/>
  <c r="N52" i="12"/>
  <c r="M52" i="12"/>
  <c r="J52" i="12"/>
  <c r="O52" i="12" s="1"/>
  <c r="F52" i="12"/>
  <c r="BC51" i="12"/>
  <c r="BB51" i="12"/>
  <c r="BA51" i="12"/>
  <c r="AY51" i="12"/>
  <c r="AS51" i="12"/>
  <c r="AR51" i="12"/>
  <c r="AQ51" i="12"/>
  <c r="AO51" i="12"/>
  <c r="AI51" i="12"/>
  <c r="AH51" i="12"/>
  <c r="AG51" i="12"/>
  <c r="AE51" i="12"/>
  <c r="X51" i="12"/>
  <c r="W51" i="12"/>
  <c r="U51" i="12"/>
  <c r="N51" i="12"/>
  <c r="M51" i="12"/>
  <c r="BF51" i="12" s="1"/>
  <c r="J51" i="12"/>
  <c r="Y51" i="12" s="1"/>
  <c r="F51" i="12"/>
  <c r="BC50" i="12"/>
  <c r="BB50" i="12"/>
  <c r="BA50" i="12"/>
  <c r="AY50" i="12"/>
  <c r="AS50" i="12"/>
  <c r="AR50" i="12"/>
  <c r="AQ50" i="12"/>
  <c r="AO50" i="12"/>
  <c r="AI50" i="12"/>
  <c r="AH50" i="12"/>
  <c r="AG50" i="12"/>
  <c r="AE50" i="12"/>
  <c r="X50" i="12"/>
  <c r="W50" i="12"/>
  <c r="U50" i="12"/>
  <c r="N50" i="12"/>
  <c r="M50" i="12"/>
  <c r="J50" i="12"/>
  <c r="O50" i="12" s="1"/>
  <c r="F50" i="12"/>
  <c r="BC49" i="12"/>
  <c r="BB49" i="12"/>
  <c r="BA49" i="12"/>
  <c r="AY49" i="12"/>
  <c r="AS49" i="12"/>
  <c r="AR49" i="12"/>
  <c r="AQ49" i="12"/>
  <c r="AO49" i="12"/>
  <c r="AI49" i="12"/>
  <c r="AH49" i="12"/>
  <c r="AG49" i="12"/>
  <c r="AE49" i="12"/>
  <c r="X49" i="12"/>
  <c r="W49" i="12"/>
  <c r="U49" i="12"/>
  <c r="N49" i="12"/>
  <c r="M49" i="12"/>
  <c r="J49" i="12"/>
  <c r="O49" i="12" s="1"/>
  <c r="F49" i="12"/>
  <c r="BC48" i="12"/>
  <c r="BB48" i="12"/>
  <c r="BA48" i="12"/>
  <c r="AY48" i="12"/>
  <c r="AS48" i="12"/>
  <c r="AR48" i="12"/>
  <c r="AQ48" i="12"/>
  <c r="AO48" i="12"/>
  <c r="AI48" i="12"/>
  <c r="AH48" i="12"/>
  <c r="AG48" i="12"/>
  <c r="AE48" i="12"/>
  <c r="X48" i="12"/>
  <c r="W48" i="12"/>
  <c r="U48" i="12"/>
  <c r="N48" i="12"/>
  <c r="M48" i="12"/>
  <c r="J48" i="12"/>
  <c r="O48" i="12" s="1"/>
  <c r="F48" i="12"/>
  <c r="BC47" i="12"/>
  <c r="BB47" i="12"/>
  <c r="BA47" i="12"/>
  <c r="AY47" i="12"/>
  <c r="AS47" i="12"/>
  <c r="AR47" i="12"/>
  <c r="AQ47" i="12"/>
  <c r="AO47" i="12"/>
  <c r="AI47" i="12"/>
  <c r="AH47" i="12"/>
  <c r="AG47" i="12"/>
  <c r="AE47" i="12"/>
  <c r="X47" i="12"/>
  <c r="W47" i="12"/>
  <c r="U47" i="12"/>
  <c r="N47" i="12"/>
  <c r="M47" i="12"/>
  <c r="J47" i="12"/>
  <c r="Y47" i="12" s="1"/>
  <c r="F47" i="12"/>
  <c r="BC46" i="12"/>
  <c r="BB46" i="12"/>
  <c r="BA46" i="12"/>
  <c r="AY46" i="12"/>
  <c r="AS46" i="12"/>
  <c r="AR46" i="12"/>
  <c r="AQ46" i="12"/>
  <c r="AO46" i="12"/>
  <c r="AI46" i="12"/>
  <c r="AH46" i="12"/>
  <c r="AG46" i="12"/>
  <c r="AE46" i="12"/>
  <c r="X46" i="12"/>
  <c r="W46" i="12"/>
  <c r="U46" i="12"/>
  <c r="N46" i="12"/>
  <c r="M46" i="12"/>
  <c r="J46" i="12"/>
  <c r="Y46" i="12" s="1"/>
  <c r="F46" i="12"/>
  <c r="AX43" i="12"/>
  <c r="L49" i="17" s="1"/>
  <c r="AW43" i="12"/>
  <c r="L42" i="17" s="1"/>
  <c r="AV43" i="12"/>
  <c r="AN43" i="12"/>
  <c r="J49" i="17" s="1"/>
  <c r="AM43" i="12"/>
  <c r="J42" i="17" s="1"/>
  <c r="AL43" i="12"/>
  <c r="AD43" i="12"/>
  <c r="H49" i="17" s="1"/>
  <c r="AC43" i="12"/>
  <c r="H42" i="17" s="1"/>
  <c r="AB43" i="12"/>
  <c r="T43" i="12"/>
  <c r="F49" i="17" s="1"/>
  <c r="S43" i="12"/>
  <c r="F42" i="17" s="1"/>
  <c r="R43" i="12"/>
  <c r="I43" i="12"/>
  <c r="D42" i="17" s="1"/>
  <c r="H43" i="12"/>
  <c r="E43" i="12"/>
  <c r="BC38" i="12"/>
  <c r="BB38" i="12"/>
  <c r="BA38" i="12"/>
  <c r="AY38" i="12"/>
  <c r="AS38" i="12"/>
  <c r="AR38" i="12"/>
  <c r="AQ38" i="12"/>
  <c r="AO38" i="12"/>
  <c r="AI38" i="12"/>
  <c r="AH38" i="12"/>
  <c r="AG38" i="12"/>
  <c r="AE38" i="12"/>
  <c r="X38" i="12"/>
  <c r="W38" i="12"/>
  <c r="U38" i="12"/>
  <c r="N38" i="12"/>
  <c r="M38" i="12"/>
  <c r="J38" i="12"/>
  <c r="Y38" i="12" s="1"/>
  <c r="F38" i="12"/>
  <c r="BC37" i="12"/>
  <c r="BB37" i="12"/>
  <c r="BA37" i="12"/>
  <c r="AY37" i="12"/>
  <c r="AS37" i="12"/>
  <c r="AR37" i="12"/>
  <c r="AQ37" i="12"/>
  <c r="AO37" i="12"/>
  <c r="AI37" i="12"/>
  <c r="AH37" i="12"/>
  <c r="AG37" i="12"/>
  <c r="AE37" i="12"/>
  <c r="X37" i="12"/>
  <c r="W37" i="12"/>
  <c r="U37" i="12"/>
  <c r="N37" i="12"/>
  <c r="M37" i="12"/>
  <c r="J37" i="12"/>
  <c r="O37" i="12" s="1"/>
  <c r="F37" i="12"/>
  <c r="BC36" i="12"/>
  <c r="BB36" i="12"/>
  <c r="BA36" i="12"/>
  <c r="AY36" i="12"/>
  <c r="AS36" i="12"/>
  <c r="AR36" i="12"/>
  <c r="AQ36" i="12"/>
  <c r="AO36" i="12"/>
  <c r="AI36" i="12"/>
  <c r="AH36" i="12"/>
  <c r="AG36" i="12"/>
  <c r="AE36" i="12"/>
  <c r="X36" i="12"/>
  <c r="W36" i="12"/>
  <c r="U36" i="12"/>
  <c r="N36" i="12"/>
  <c r="M36" i="12"/>
  <c r="J36" i="12"/>
  <c r="Y36" i="12" s="1"/>
  <c r="F36" i="12"/>
  <c r="BC35" i="12"/>
  <c r="BB35" i="12"/>
  <c r="BA35" i="12"/>
  <c r="AY35" i="12"/>
  <c r="AS35" i="12"/>
  <c r="AR35" i="12"/>
  <c r="AQ35" i="12"/>
  <c r="AO35" i="12"/>
  <c r="AI35" i="12"/>
  <c r="AH35" i="12"/>
  <c r="AJ35" i="12" s="1"/>
  <c r="AG35" i="12"/>
  <c r="AE35" i="12"/>
  <c r="X35" i="12"/>
  <c r="W35" i="12"/>
  <c r="U35" i="12"/>
  <c r="N35" i="12"/>
  <c r="M35" i="12"/>
  <c r="J35" i="12"/>
  <c r="O35" i="12" s="1"/>
  <c r="F35" i="12"/>
  <c r="BC34" i="12"/>
  <c r="BB34" i="12"/>
  <c r="BA34" i="12"/>
  <c r="AY34" i="12"/>
  <c r="AS34" i="12"/>
  <c r="AR34" i="12"/>
  <c r="AQ34" i="12"/>
  <c r="AO34" i="12"/>
  <c r="AI34" i="12"/>
  <c r="AH34" i="12"/>
  <c r="AJ34" i="12" s="1"/>
  <c r="AG34" i="12"/>
  <c r="AE34" i="12"/>
  <c r="X34" i="12"/>
  <c r="W34" i="12"/>
  <c r="U34" i="12"/>
  <c r="N34" i="12"/>
  <c r="M34" i="12"/>
  <c r="J34" i="12"/>
  <c r="Y34" i="12" s="1"/>
  <c r="F34" i="12"/>
  <c r="BC33" i="12"/>
  <c r="BB33" i="12"/>
  <c r="BA33" i="12"/>
  <c r="AY33" i="12"/>
  <c r="AS33" i="12"/>
  <c r="AR33" i="12"/>
  <c r="AQ33" i="12"/>
  <c r="AO33" i="12"/>
  <c r="AI33" i="12"/>
  <c r="AH33" i="12"/>
  <c r="AJ33" i="12" s="1"/>
  <c r="AG33" i="12"/>
  <c r="AE33" i="12"/>
  <c r="X33" i="12"/>
  <c r="W33" i="12"/>
  <c r="U33" i="12"/>
  <c r="N33" i="12"/>
  <c r="M33" i="12"/>
  <c r="J33" i="12"/>
  <c r="Y33" i="12" s="1"/>
  <c r="F33" i="12"/>
  <c r="BC32" i="12"/>
  <c r="BB32" i="12"/>
  <c r="BA32" i="12"/>
  <c r="AY32" i="12"/>
  <c r="AS32" i="12"/>
  <c r="AR32" i="12"/>
  <c r="AQ32" i="12"/>
  <c r="AO32" i="12"/>
  <c r="AI32" i="12"/>
  <c r="AH32" i="12"/>
  <c r="AG32" i="12"/>
  <c r="AE32" i="12"/>
  <c r="X32" i="12"/>
  <c r="W32" i="12"/>
  <c r="U32" i="12"/>
  <c r="N32" i="12"/>
  <c r="M32" i="12"/>
  <c r="J32" i="12"/>
  <c r="Y32" i="12" s="1"/>
  <c r="F32" i="12"/>
  <c r="BC31" i="12"/>
  <c r="BB31" i="12"/>
  <c r="BA31" i="12"/>
  <c r="AY31" i="12"/>
  <c r="AS31" i="12"/>
  <c r="AR31" i="12"/>
  <c r="AQ31" i="12"/>
  <c r="AO31" i="12"/>
  <c r="AI31" i="12"/>
  <c r="AH31" i="12"/>
  <c r="AG31" i="12"/>
  <c r="AE31" i="12"/>
  <c r="X31" i="12"/>
  <c r="W31" i="12"/>
  <c r="U31" i="12"/>
  <c r="N31" i="12"/>
  <c r="M31" i="12"/>
  <c r="J31" i="12"/>
  <c r="Y31" i="12" s="1"/>
  <c r="F31" i="12"/>
  <c r="BC30" i="12"/>
  <c r="BB30" i="12"/>
  <c r="BA30" i="12"/>
  <c r="AY30" i="12"/>
  <c r="AS30" i="12"/>
  <c r="AR30" i="12"/>
  <c r="AQ30" i="12"/>
  <c r="AO30" i="12"/>
  <c r="AI30" i="12"/>
  <c r="AH30" i="12"/>
  <c r="AG30" i="12"/>
  <c r="AE30" i="12"/>
  <c r="X30" i="12"/>
  <c r="W30" i="12"/>
  <c r="U30" i="12"/>
  <c r="N30" i="12"/>
  <c r="M30" i="12"/>
  <c r="J30" i="12"/>
  <c r="Y30" i="12" s="1"/>
  <c r="F30" i="12"/>
  <c r="BC29" i="12"/>
  <c r="BB29" i="12"/>
  <c r="BA29" i="12"/>
  <c r="AY29" i="12"/>
  <c r="AS29" i="12"/>
  <c r="AR29" i="12"/>
  <c r="AQ29" i="12"/>
  <c r="AO29" i="12"/>
  <c r="AI29" i="12"/>
  <c r="AH29" i="12"/>
  <c r="AG29" i="12"/>
  <c r="AE29" i="12"/>
  <c r="X29" i="12"/>
  <c r="W29" i="12"/>
  <c r="U29" i="12"/>
  <c r="N29" i="12"/>
  <c r="M29" i="12"/>
  <c r="J29" i="12"/>
  <c r="O29" i="12" s="1"/>
  <c r="F29" i="12"/>
  <c r="AJ31" i="12" l="1"/>
  <c r="BD31" i="12"/>
  <c r="BF46" i="12"/>
  <c r="AJ49" i="12"/>
  <c r="AJ29" i="12"/>
  <c r="AJ37" i="12"/>
  <c r="BF29" i="12"/>
  <c r="AJ32" i="12"/>
  <c r="BF47" i="12"/>
  <c r="AJ50" i="12"/>
  <c r="BH91" i="12"/>
  <c r="P91" i="12"/>
  <c r="BI91" i="12" s="1"/>
  <c r="N43" i="17"/>
  <c r="N42" i="17"/>
  <c r="BF50" i="12"/>
  <c r="BI99" i="12"/>
  <c r="BF33" i="12"/>
  <c r="AJ48" i="12"/>
  <c r="AJ52" i="12"/>
  <c r="AJ47" i="12"/>
  <c r="AJ51" i="12"/>
  <c r="AJ55" i="12"/>
  <c r="BH81" i="12"/>
  <c r="BH83" i="12"/>
  <c r="BI83" i="12"/>
  <c r="AT54" i="12"/>
  <c r="BD54" i="12"/>
  <c r="Z87" i="12"/>
  <c r="BI87" i="12" s="1"/>
  <c r="BF54" i="12"/>
  <c r="BH88" i="12"/>
  <c r="BI88" i="12"/>
  <c r="Y54" i="12"/>
  <c r="Z54" i="12" s="1"/>
  <c r="BI85" i="12"/>
  <c r="AT51" i="12"/>
  <c r="P89" i="12"/>
  <c r="BI89" i="12" s="1"/>
  <c r="BF52" i="12"/>
  <c r="BF53" i="12"/>
  <c r="AJ53" i="12"/>
  <c r="Y52" i="12"/>
  <c r="Z52" i="12" s="1"/>
  <c r="BH85" i="12"/>
  <c r="AT49" i="12"/>
  <c r="BD49" i="12"/>
  <c r="P86" i="12"/>
  <c r="BI86" i="12" s="1"/>
  <c r="P90" i="12"/>
  <c r="BI90" i="12" s="1"/>
  <c r="BH90" i="12"/>
  <c r="P84" i="12"/>
  <c r="BI84" i="12" s="1"/>
  <c r="P82" i="12"/>
  <c r="BI82" i="12" s="1"/>
  <c r="BH82" i="12"/>
  <c r="P81" i="12"/>
  <c r="BD51" i="12"/>
  <c r="BG52" i="12"/>
  <c r="BD52" i="12"/>
  <c r="K49" i="12"/>
  <c r="AT50" i="12"/>
  <c r="Z36" i="12"/>
  <c r="AT36" i="12"/>
  <c r="BD36" i="12"/>
  <c r="Z46" i="12"/>
  <c r="AT46" i="12"/>
  <c r="BD46" i="12"/>
  <c r="Z47" i="12"/>
  <c r="BD47" i="12"/>
  <c r="BF48" i="12"/>
  <c r="AT48" i="12"/>
  <c r="K54" i="12"/>
  <c r="Z55" i="12"/>
  <c r="AT55" i="12"/>
  <c r="BD55" i="12"/>
  <c r="AJ46" i="12"/>
  <c r="AT47" i="12"/>
  <c r="BF49" i="12"/>
  <c r="BG54" i="12"/>
  <c r="BF55" i="12"/>
  <c r="Z30" i="12"/>
  <c r="AT30" i="12"/>
  <c r="BD30" i="12"/>
  <c r="BG49" i="12"/>
  <c r="Y49" i="12"/>
  <c r="Z49" i="12" s="1"/>
  <c r="BD50" i="12"/>
  <c r="K52" i="12"/>
  <c r="BG47" i="12"/>
  <c r="BG48" i="12"/>
  <c r="BD48" i="12"/>
  <c r="BD37" i="12"/>
  <c r="BG50" i="12"/>
  <c r="BG51" i="12"/>
  <c r="AT52" i="12"/>
  <c r="Z53" i="12"/>
  <c r="AT53" i="12"/>
  <c r="BD53" i="12"/>
  <c r="P54" i="12"/>
  <c r="BG55" i="12"/>
  <c r="O55" i="12"/>
  <c r="BH55" i="12" s="1"/>
  <c r="K55" i="12"/>
  <c r="P52" i="12"/>
  <c r="Z51" i="12"/>
  <c r="O51" i="12"/>
  <c r="K51" i="12"/>
  <c r="BG53" i="12"/>
  <c r="K50" i="12"/>
  <c r="P50" i="12"/>
  <c r="Y50" i="12"/>
  <c r="BH50" i="12" s="1"/>
  <c r="O53" i="12"/>
  <c r="BH53" i="12" s="1"/>
  <c r="K53" i="12"/>
  <c r="P48" i="12"/>
  <c r="P49" i="12"/>
  <c r="O47" i="12"/>
  <c r="BH47" i="12" s="1"/>
  <c r="Y48" i="12"/>
  <c r="Z48" i="12" s="1"/>
  <c r="O46" i="12"/>
  <c r="P46" i="12" s="1"/>
  <c r="K47" i="12"/>
  <c r="BG46" i="12"/>
  <c r="K48" i="12"/>
  <c r="K46" i="12"/>
  <c r="AT32" i="12"/>
  <c r="K35" i="12"/>
  <c r="Y29" i="12"/>
  <c r="BH29" i="12" s="1"/>
  <c r="BD33" i="12"/>
  <c r="BF34" i="12"/>
  <c r="AT34" i="12"/>
  <c r="AT35" i="12"/>
  <c r="BD35" i="12"/>
  <c r="BF31" i="12"/>
  <c r="BF32" i="12"/>
  <c r="Y35" i="12"/>
  <c r="BH35" i="12" s="1"/>
  <c r="AT29" i="12"/>
  <c r="BD29" i="12"/>
  <c r="AT37" i="12"/>
  <c r="Z38" i="12"/>
  <c r="AT38" i="12"/>
  <c r="BD38" i="12"/>
  <c r="BF37" i="12"/>
  <c r="BG29" i="12"/>
  <c r="BF30" i="12"/>
  <c r="AJ30" i="12"/>
  <c r="BG31" i="12"/>
  <c r="AT31" i="12"/>
  <c r="BG32" i="12"/>
  <c r="BD32" i="12"/>
  <c r="AT33" i="12"/>
  <c r="BG34" i="12"/>
  <c r="BD34" i="12"/>
  <c r="BF35" i="12"/>
  <c r="K37" i="12"/>
  <c r="BG35" i="12"/>
  <c r="BF36" i="12"/>
  <c r="AJ36" i="12"/>
  <c r="K29" i="12"/>
  <c r="BG37" i="12"/>
  <c r="Y37" i="12"/>
  <c r="Z37" i="12" s="1"/>
  <c r="BF38" i="12"/>
  <c r="AJ38" i="12"/>
  <c r="P37" i="12"/>
  <c r="BG38" i="12"/>
  <c r="O38" i="12"/>
  <c r="BH38" i="12" s="1"/>
  <c r="K38" i="12"/>
  <c r="Z33" i="12"/>
  <c r="Z34" i="12"/>
  <c r="P35" i="12"/>
  <c r="BG33" i="12"/>
  <c r="O34" i="12"/>
  <c r="O33" i="12"/>
  <c r="BH33" i="12" s="1"/>
  <c r="K34" i="12"/>
  <c r="BG36" i="12"/>
  <c r="K33" i="12"/>
  <c r="O36" i="12"/>
  <c r="BH36" i="12" s="1"/>
  <c r="K36" i="12"/>
  <c r="P29" i="12"/>
  <c r="Z31" i="12"/>
  <c r="Z32" i="12"/>
  <c r="BG30" i="12"/>
  <c r="O31" i="12"/>
  <c r="BH31" i="12" s="1"/>
  <c r="O30" i="12"/>
  <c r="BH30" i="12" s="1"/>
  <c r="K31" i="12"/>
  <c r="K30" i="12"/>
  <c r="O32" i="12"/>
  <c r="K32" i="12"/>
  <c r="AW78" i="12"/>
  <c r="L44" i="17" s="1"/>
  <c r="AC78" i="12"/>
  <c r="H44" i="17" s="1"/>
  <c r="AX78" i="12"/>
  <c r="L51" i="17" s="1"/>
  <c r="AV78" i="12"/>
  <c r="AN78" i="12"/>
  <c r="J51" i="17" s="1"/>
  <c r="AM78" i="12"/>
  <c r="J44" i="17" s="1"/>
  <c r="AL78" i="12"/>
  <c r="AD78" i="12"/>
  <c r="H51" i="17" s="1"/>
  <c r="AB78" i="12"/>
  <c r="T78" i="12"/>
  <c r="F51" i="17" s="1"/>
  <c r="S78" i="12"/>
  <c r="F44" i="17" s="1"/>
  <c r="R78" i="12"/>
  <c r="I78" i="12"/>
  <c r="D44" i="17" s="1"/>
  <c r="H78" i="12"/>
  <c r="E78" i="12"/>
  <c r="D78" i="12"/>
  <c r="BC75" i="12"/>
  <c r="BB75" i="12"/>
  <c r="BA75" i="12"/>
  <c r="AY75" i="12"/>
  <c r="AS75" i="12"/>
  <c r="AR75" i="12"/>
  <c r="AQ75" i="12"/>
  <c r="AO75" i="12"/>
  <c r="AI75" i="12"/>
  <c r="AH75" i="12"/>
  <c r="AG75" i="12"/>
  <c r="AE75" i="12"/>
  <c r="X75" i="12"/>
  <c r="W75" i="12"/>
  <c r="U75" i="12"/>
  <c r="N75" i="12"/>
  <c r="M75" i="12"/>
  <c r="J75" i="12"/>
  <c r="Y75" i="12" s="1"/>
  <c r="F75" i="12"/>
  <c r="AX26" i="12"/>
  <c r="L48" i="17" s="1"/>
  <c r="AW26" i="12"/>
  <c r="L41" i="17" s="1"/>
  <c r="AV26" i="12"/>
  <c r="AN26" i="12"/>
  <c r="J48" i="17" s="1"/>
  <c r="AM26" i="12"/>
  <c r="J41" i="17" s="1"/>
  <c r="AL26" i="12"/>
  <c r="AD26" i="12"/>
  <c r="H48" i="17" s="1"/>
  <c r="AC26" i="12"/>
  <c r="H41" i="17" s="1"/>
  <c r="AB26" i="12"/>
  <c r="T26" i="12"/>
  <c r="F48" i="17" s="1"/>
  <c r="S26" i="12"/>
  <c r="F41" i="17" s="1"/>
  <c r="R26" i="12"/>
  <c r="J26" i="12"/>
  <c r="D48" i="17" s="1"/>
  <c r="I26" i="12"/>
  <c r="H26" i="12"/>
  <c r="E26" i="12"/>
  <c r="BC77" i="12"/>
  <c r="BB77" i="12"/>
  <c r="BA77" i="12"/>
  <c r="AY77" i="12"/>
  <c r="AS77" i="12"/>
  <c r="AR77" i="12"/>
  <c r="AQ77" i="12"/>
  <c r="AO77" i="12"/>
  <c r="AI77" i="12"/>
  <c r="AH77" i="12"/>
  <c r="AG77" i="12"/>
  <c r="AE77" i="12"/>
  <c r="X77" i="12"/>
  <c r="W77" i="12"/>
  <c r="U77" i="12"/>
  <c r="N77" i="12"/>
  <c r="M77" i="12"/>
  <c r="J77" i="12"/>
  <c r="Y77" i="12" s="1"/>
  <c r="F77" i="12"/>
  <c r="BC76" i="12"/>
  <c r="BB76" i="12"/>
  <c r="BA76" i="12"/>
  <c r="AY76" i="12"/>
  <c r="AS76" i="12"/>
  <c r="AR76" i="12"/>
  <c r="AQ76" i="12"/>
  <c r="AO76" i="12"/>
  <c r="AI76" i="12"/>
  <c r="AH76" i="12"/>
  <c r="AG76" i="12"/>
  <c r="AE76" i="12"/>
  <c r="X76" i="12"/>
  <c r="W76" i="12"/>
  <c r="U76" i="12"/>
  <c r="N76" i="12"/>
  <c r="M76" i="12"/>
  <c r="J76" i="12"/>
  <c r="O76" i="12" s="1"/>
  <c r="F76" i="12"/>
  <c r="BC74" i="12"/>
  <c r="BB74" i="12"/>
  <c r="BA74" i="12"/>
  <c r="AY74" i="12"/>
  <c r="AS74" i="12"/>
  <c r="AR74" i="12"/>
  <c r="AQ74" i="12"/>
  <c r="AO74" i="12"/>
  <c r="AI74" i="12"/>
  <c r="AH74" i="12"/>
  <c r="AG74" i="12"/>
  <c r="AE74" i="12"/>
  <c r="X74" i="12"/>
  <c r="W74" i="12"/>
  <c r="U74" i="12"/>
  <c r="N74" i="12"/>
  <c r="M74" i="12"/>
  <c r="J74" i="12"/>
  <c r="Y74" i="12" s="1"/>
  <c r="F74" i="12"/>
  <c r="BC73" i="12"/>
  <c r="BB73" i="12"/>
  <c r="BA73" i="12"/>
  <c r="AY73" i="12"/>
  <c r="AS73" i="12"/>
  <c r="AR73" i="12"/>
  <c r="AQ73" i="12"/>
  <c r="AO73" i="12"/>
  <c r="AI73" i="12"/>
  <c r="AH73" i="12"/>
  <c r="AG73" i="12"/>
  <c r="AE73" i="12"/>
  <c r="X73" i="12"/>
  <c r="W73" i="12"/>
  <c r="U73" i="12"/>
  <c r="N73" i="12"/>
  <c r="M73" i="12"/>
  <c r="J73" i="12"/>
  <c r="O73" i="12" s="1"/>
  <c r="F73" i="12"/>
  <c r="BC72" i="12"/>
  <c r="BB72" i="12"/>
  <c r="BA72" i="12"/>
  <c r="AY72" i="12"/>
  <c r="AS72" i="12"/>
  <c r="AR72" i="12"/>
  <c r="AQ72" i="12"/>
  <c r="AO72" i="12"/>
  <c r="AI72" i="12"/>
  <c r="AH72" i="12"/>
  <c r="AG72" i="12"/>
  <c r="AE72" i="12"/>
  <c r="X72" i="12"/>
  <c r="W72" i="12"/>
  <c r="U72" i="12"/>
  <c r="N72" i="12"/>
  <c r="M72" i="12"/>
  <c r="J72" i="12"/>
  <c r="Y72" i="12" s="1"/>
  <c r="F72" i="12"/>
  <c r="BC71" i="12"/>
  <c r="BB71" i="12"/>
  <c r="BA71" i="12"/>
  <c r="AY71" i="12"/>
  <c r="AS71" i="12"/>
  <c r="AR71" i="12"/>
  <c r="AQ71" i="12"/>
  <c r="AO71" i="12"/>
  <c r="AI71" i="12"/>
  <c r="AH71" i="12"/>
  <c r="AG71" i="12"/>
  <c r="AE71" i="12"/>
  <c r="X71" i="12"/>
  <c r="W71" i="12"/>
  <c r="U71" i="12"/>
  <c r="N71" i="12"/>
  <c r="M71" i="12"/>
  <c r="J71" i="12"/>
  <c r="O71" i="12" s="1"/>
  <c r="F71" i="12"/>
  <c r="BC70" i="12"/>
  <c r="BB70" i="12"/>
  <c r="BA70" i="12"/>
  <c r="AY70" i="12"/>
  <c r="AS70" i="12"/>
  <c r="AR70" i="12"/>
  <c r="AQ70" i="12"/>
  <c r="AO70" i="12"/>
  <c r="AI70" i="12"/>
  <c r="AH70" i="12"/>
  <c r="AG70" i="12"/>
  <c r="AE70" i="12"/>
  <c r="X70" i="12"/>
  <c r="W70" i="12"/>
  <c r="U70" i="12"/>
  <c r="N70" i="12"/>
  <c r="M70" i="12"/>
  <c r="J70" i="12"/>
  <c r="Y70" i="12" s="1"/>
  <c r="F70" i="12"/>
  <c r="BC69" i="12"/>
  <c r="BB69" i="12"/>
  <c r="BA69" i="12"/>
  <c r="AY69" i="12"/>
  <c r="AS69" i="12"/>
  <c r="AR69" i="12"/>
  <c r="AQ69" i="12"/>
  <c r="AO69" i="12"/>
  <c r="AI69" i="12"/>
  <c r="AH69" i="12"/>
  <c r="AG69" i="12"/>
  <c r="AE69" i="12"/>
  <c r="X69" i="12"/>
  <c r="W69" i="12"/>
  <c r="U69" i="12"/>
  <c r="N69" i="12"/>
  <c r="M69" i="12"/>
  <c r="J69" i="12"/>
  <c r="O69" i="12" s="1"/>
  <c r="F69" i="12"/>
  <c r="BC68" i="12"/>
  <c r="BB68" i="12"/>
  <c r="BA68" i="12"/>
  <c r="AY68" i="12"/>
  <c r="AS68" i="12"/>
  <c r="AR68" i="12"/>
  <c r="AQ68" i="12"/>
  <c r="AO68" i="12"/>
  <c r="AI68" i="12"/>
  <c r="AH68" i="12"/>
  <c r="AG68" i="12"/>
  <c r="AE68" i="12"/>
  <c r="X68" i="12"/>
  <c r="W68" i="12"/>
  <c r="U68" i="12"/>
  <c r="N68" i="12"/>
  <c r="M68" i="12"/>
  <c r="J68" i="12"/>
  <c r="O68" i="12" s="1"/>
  <c r="F68" i="12"/>
  <c r="BC67" i="12"/>
  <c r="BB67" i="12"/>
  <c r="BA67" i="12"/>
  <c r="AY67" i="12"/>
  <c r="AS67" i="12"/>
  <c r="AR67" i="12"/>
  <c r="AQ67" i="12"/>
  <c r="AO67" i="12"/>
  <c r="AI67" i="12"/>
  <c r="AH67" i="12"/>
  <c r="AG67" i="12"/>
  <c r="AE67" i="12"/>
  <c r="X67" i="12"/>
  <c r="W67" i="12"/>
  <c r="U67" i="12"/>
  <c r="N67" i="12"/>
  <c r="M67" i="12"/>
  <c r="J67" i="12"/>
  <c r="Y67" i="12" s="1"/>
  <c r="F67" i="12"/>
  <c r="BC21" i="12"/>
  <c r="BB21" i="12"/>
  <c r="BD21" i="12" s="1"/>
  <c r="BA21" i="12"/>
  <c r="AY21" i="12"/>
  <c r="AS21" i="12"/>
  <c r="AR21" i="12"/>
  <c r="AQ21" i="12"/>
  <c r="AO21" i="12"/>
  <c r="AI21" i="12"/>
  <c r="AH21" i="12"/>
  <c r="AG21" i="12"/>
  <c r="AE21" i="12"/>
  <c r="Y21" i="12"/>
  <c r="X21" i="12"/>
  <c r="W21" i="12"/>
  <c r="U21" i="12"/>
  <c r="O21" i="12"/>
  <c r="N21" i="12"/>
  <c r="M21" i="12"/>
  <c r="K21" i="12"/>
  <c r="F21" i="12"/>
  <c r="BC23" i="12"/>
  <c r="BB23" i="12"/>
  <c r="BA23" i="12"/>
  <c r="AY23" i="12"/>
  <c r="AS23" i="12"/>
  <c r="AR23" i="12"/>
  <c r="AQ23" i="12"/>
  <c r="AO23" i="12"/>
  <c r="AI23" i="12"/>
  <c r="AH23" i="12"/>
  <c r="AG23" i="12"/>
  <c r="AE23" i="12"/>
  <c r="Y23" i="12"/>
  <c r="X23" i="12"/>
  <c r="W23" i="12"/>
  <c r="U23" i="12"/>
  <c r="O23" i="12"/>
  <c r="BH23" i="12" s="1"/>
  <c r="N23" i="12"/>
  <c r="M23" i="12"/>
  <c r="K23" i="12"/>
  <c r="F23" i="12"/>
  <c r="BC22" i="12"/>
  <c r="BB22" i="12"/>
  <c r="BA22" i="12"/>
  <c r="AY22" i="12"/>
  <c r="AS22" i="12"/>
  <c r="AR22" i="12"/>
  <c r="AQ22" i="12"/>
  <c r="AO22" i="12"/>
  <c r="AI22" i="12"/>
  <c r="AH22" i="12"/>
  <c r="AG22" i="12"/>
  <c r="AE22" i="12"/>
  <c r="Y22" i="12"/>
  <c r="X22" i="12"/>
  <c r="W22" i="12"/>
  <c r="U22" i="12"/>
  <c r="O22" i="12"/>
  <c r="N22" i="12"/>
  <c r="BG22" i="12" s="1"/>
  <c r="M22" i="12"/>
  <c r="BF22" i="12" s="1"/>
  <c r="K22" i="12"/>
  <c r="F22" i="12"/>
  <c r="BC18" i="12"/>
  <c r="BB18" i="12"/>
  <c r="BA18" i="12"/>
  <c r="AY18" i="12"/>
  <c r="AS18" i="12"/>
  <c r="AR18" i="12"/>
  <c r="AQ18" i="12"/>
  <c r="AO18" i="12"/>
  <c r="AI18" i="12"/>
  <c r="AH18" i="12"/>
  <c r="AG18" i="12"/>
  <c r="AE18" i="12"/>
  <c r="Y18" i="12"/>
  <c r="X18" i="12"/>
  <c r="W18" i="12"/>
  <c r="U18" i="12"/>
  <c r="O18" i="12"/>
  <c r="N18" i="12"/>
  <c r="M18" i="12"/>
  <c r="K18" i="12"/>
  <c r="F18" i="12"/>
  <c r="BC17" i="12"/>
  <c r="BB17" i="12"/>
  <c r="BA17" i="12"/>
  <c r="AY17" i="12"/>
  <c r="AS17" i="12"/>
  <c r="AR17" i="12"/>
  <c r="AQ17" i="12"/>
  <c r="AO17" i="12"/>
  <c r="AI17" i="12"/>
  <c r="AH17" i="12"/>
  <c r="AG17" i="12"/>
  <c r="AE17" i="12"/>
  <c r="Y17" i="12"/>
  <c r="X17" i="12"/>
  <c r="W17" i="12"/>
  <c r="U17" i="12"/>
  <c r="O17" i="12"/>
  <c r="N17" i="12"/>
  <c r="M17" i="12"/>
  <c r="K17" i="12"/>
  <c r="F17" i="12"/>
  <c r="BC16" i="12"/>
  <c r="BB16" i="12"/>
  <c r="BA16" i="12"/>
  <c r="AY16" i="12"/>
  <c r="AS16" i="12"/>
  <c r="AR16" i="12"/>
  <c r="AQ16" i="12"/>
  <c r="AO16" i="12"/>
  <c r="AI16" i="12"/>
  <c r="AH16" i="12"/>
  <c r="AG16" i="12"/>
  <c r="AE16" i="12"/>
  <c r="Y16" i="12"/>
  <c r="X16" i="12"/>
  <c r="W16" i="12"/>
  <c r="U16" i="12"/>
  <c r="O16" i="12"/>
  <c r="N16" i="12"/>
  <c r="M16" i="12"/>
  <c r="K16" i="12"/>
  <c r="F16" i="12"/>
  <c r="BC15" i="12"/>
  <c r="BB15" i="12"/>
  <c r="BA15" i="12"/>
  <c r="AY15" i="12"/>
  <c r="AS15" i="12"/>
  <c r="AR15" i="12"/>
  <c r="AQ15" i="12"/>
  <c r="AO15" i="12"/>
  <c r="AI15" i="12"/>
  <c r="AH15" i="12"/>
  <c r="AG15" i="12"/>
  <c r="AE15" i="12"/>
  <c r="Y15" i="12"/>
  <c r="X15" i="12"/>
  <c r="W15" i="12"/>
  <c r="U15" i="12"/>
  <c r="O15" i="12"/>
  <c r="N15" i="12"/>
  <c r="M15" i="12"/>
  <c r="K15" i="12"/>
  <c r="F15" i="12"/>
  <c r="BC14" i="12"/>
  <c r="BB14" i="12"/>
  <c r="BA14" i="12"/>
  <c r="AY14" i="12"/>
  <c r="AS14" i="12"/>
  <c r="AR14" i="12"/>
  <c r="AQ14" i="12"/>
  <c r="AO14" i="12"/>
  <c r="AI14" i="12"/>
  <c r="AH14" i="12"/>
  <c r="AG14" i="12"/>
  <c r="AE14" i="12"/>
  <c r="Y14" i="12"/>
  <c r="X14" i="12"/>
  <c r="W14" i="12"/>
  <c r="U14" i="12"/>
  <c r="O14" i="12"/>
  <c r="N14" i="12"/>
  <c r="M14" i="12"/>
  <c r="K14" i="12"/>
  <c r="F14" i="12"/>
  <c r="BC13" i="12"/>
  <c r="BB13" i="12"/>
  <c r="BA13" i="12"/>
  <c r="AY13" i="12"/>
  <c r="AS13" i="12"/>
  <c r="AR13" i="12"/>
  <c r="AQ13" i="12"/>
  <c r="AO13" i="12"/>
  <c r="AI13" i="12"/>
  <c r="AH13" i="12"/>
  <c r="AG13" i="12"/>
  <c r="AE13" i="12"/>
  <c r="Y13" i="12"/>
  <c r="X13" i="12"/>
  <c r="W13" i="12"/>
  <c r="U13" i="12"/>
  <c r="O13" i="12"/>
  <c r="N13" i="12"/>
  <c r="M13" i="12"/>
  <c r="K13" i="12"/>
  <c r="F13" i="12"/>
  <c r="BC12" i="12"/>
  <c r="BB12" i="12"/>
  <c r="BA12" i="12"/>
  <c r="AY12" i="12"/>
  <c r="AS12" i="12"/>
  <c r="AR12" i="12"/>
  <c r="AQ12" i="12"/>
  <c r="AO12" i="12"/>
  <c r="AI12" i="12"/>
  <c r="AH12" i="12"/>
  <c r="AG12" i="12"/>
  <c r="AE12" i="12"/>
  <c r="Y12" i="12"/>
  <c r="X12" i="12"/>
  <c r="W12" i="12"/>
  <c r="U12" i="12"/>
  <c r="O12" i="12"/>
  <c r="BH12" i="12" s="1"/>
  <c r="N12" i="12"/>
  <c r="M12" i="12"/>
  <c r="K12" i="12"/>
  <c r="F12" i="12"/>
  <c r="BC11" i="12"/>
  <c r="BB11" i="12"/>
  <c r="BA11" i="12"/>
  <c r="AY11" i="12"/>
  <c r="AS11" i="12"/>
  <c r="AR11" i="12"/>
  <c r="AQ11" i="12"/>
  <c r="AO11" i="12"/>
  <c r="AI11" i="12"/>
  <c r="AH11" i="12"/>
  <c r="AG11" i="12"/>
  <c r="AE11" i="12"/>
  <c r="Y11" i="12"/>
  <c r="X11" i="12"/>
  <c r="W11" i="12"/>
  <c r="U11" i="12"/>
  <c r="O11" i="12"/>
  <c r="N11" i="12"/>
  <c r="M11" i="12"/>
  <c r="BF11" i="12" s="1"/>
  <c r="K11" i="12"/>
  <c r="F11" i="12"/>
  <c r="BG11" i="12" l="1"/>
  <c r="Z21" i="12"/>
  <c r="AT21" i="12"/>
  <c r="BF67" i="12"/>
  <c r="BF18" i="12"/>
  <c r="BF71" i="12"/>
  <c r="BF15" i="12"/>
  <c r="BF12" i="12"/>
  <c r="BG15" i="12"/>
  <c r="BF23" i="12"/>
  <c r="BF75" i="12"/>
  <c r="Z16" i="12"/>
  <c r="Z23" i="12"/>
  <c r="AJ75" i="12"/>
  <c r="J52" i="17"/>
  <c r="J69" i="17" s="1"/>
  <c r="H52" i="17"/>
  <c r="H69" i="17" s="1"/>
  <c r="N48" i="17"/>
  <c r="Z12" i="12"/>
  <c r="P21" i="12"/>
  <c r="N44" i="17"/>
  <c r="BI81" i="12"/>
  <c r="F52" i="17"/>
  <c r="F69" i="17" s="1"/>
  <c r="BD11" i="12"/>
  <c r="BD15" i="12"/>
  <c r="BD22" i="12"/>
  <c r="BD23" i="12"/>
  <c r="BF21" i="12"/>
  <c r="D41" i="17"/>
  <c r="I134" i="12"/>
  <c r="L52" i="17"/>
  <c r="L69" i="17" s="1"/>
  <c r="Z75" i="12"/>
  <c r="AT75" i="12"/>
  <c r="BD75" i="12"/>
  <c r="BH18" i="12"/>
  <c r="BH54" i="12"/>
  <c r="P36" i="12"/>
  <c r="BI36" i="12" s="1"/>
  <c r="BH14" i="12"/>
  <c r="AJ18" i="12"/>
  <c r="BH21" i="12"/>
  <c r="AJ21" i="12"/>
  <c r="AJ70" i="12"/>
  <c r="BH49" i="12"/>
  <c r="BI54" i="12"/>
  <c r="AJ71" i="12"/>
  <c r="AJ76" i="12"/>
  <c r="AT76" i="12"/>
  <c r="BD76" i="12"/>
  <c r="BI49" i="12"/>
  <c r="BH52" i="12"/>
  <c r="AJ13" i="12"/>
  <c r="AJ17" i="12"/>
  <c r="AJ67" i="12"/>
  <c r="BG69" i="12"/>
  <c r="Y69" i="12"/>
  <c r="Z69" i="12" s="1"/>
  <c r="AJ72" i="12"/>
  <c r="AT72" i="12"/>
  <c r="BF73" i="12"/>
  <c r="BD73" i="12"/>
  <c r="Z77" i="12"/>
  <c r="AT77" i="12"/>
  <c r="BD77" i="12"/>
  <c r="BF76" i="12"/>
  <c r="BI52" i="12"/>
  <c r="AJ68" i="12"/>
  <c r="AT68" i="12"/>
  <c r="BF74" i="12"/>
  <c r="Y76" i="12"/>
  <c r="BH76" i="12" s="1"/>
  <c r="P55" i="12"/>
  <c r="BI55" i="12" s="1"/>
  <c r="BD72" i="12"/>
  <c r="BG73" i="12"/>
  <c r="BG76" i="12"/>
  <c r="BF77" i="12"/>
  <c r="AJ77" i="12"/>
  <c r="BI46" i="12"/>
  <c r="K69" i="12"/>
  <c r="AT71" i="12"/>
  <c r="AJ11" i="12"/>
  <c r="AJ15" i="12"/>
  <c r="AJ22" i="12"/>
  <c r="AT67" i="12"/>
  <c r="BG68" i="12"/>
  <c r="BF69" i="12"/>
  <c r="AJ69" i="12"/>
  <c r="BD69" i="12"/>
  <c r="BF70" i="12"/>
  <c r="AJ73" i="12"/>
  <c r="AT73" i="12"/>
  <c r="Z74" i="12"/>
  <c r="AT74" i="12"/>
  <c r="BD74" i="12"/>
  <c r="K76" i="12"/>
  <c r="Z29" i="12"/>
  <c r="BI29" i="12" s="1"/>
  <c r="BH46" i="12"/>
  <c r="P53" i="12"/>
  <c r="BI53" i="12" s="1"/>
  <c r="P51" i="12"/>
  <c r="BI51" i="12" s="1"/>
  <c r="BH51" i="12"/>
  <c r="Z50" i="12"/>
  <c r="BI50" i="12" s="1"/>
  <c r="P47" i="12"/>
  <c r="BI47" i="12" s="1"/>
  <c r="BH48" i="12"/>
  <c r="BI48" i="12"/>
  <c r="P33" i="12"/>
  <c r="BI33" i="12" s="1"/>
  <c r="Z35" i="12"/>
  <c r="BI35" i="12" s="1"/>
  <c r="BI37" i="12"/>
  <c r="BH37" i="12"/>
  <c r="P38" i="12"/>
  <c r="BI38" i="12" s="1"/>
  <c r="P34" i="12"/>
  <c r="BI34" i="12" s="1"/>
  <c r="BH34" i="12"/>
  <c r="P32" i="12"/>
  <c r="BI32" i="12" s="1"/>
  <c r="BH32" i="12"/>
  <c r="P30" i="12"/>
  <c r="BI30" i="12" s="1"/>
  <c r="P31" i="12"/>
  <c r="BI31" i="12" s="1"/>
  <c r="AT23" i="12"/>
  <c r="BG75" i="12"/>
  <c r="O75" i="12"/>
  <c r="BH75" i="12" s="1"/>
  <c r="K75" i="12"/>
  <c r="P71" i="12"/>
  <c r="Y71" i="12"/>
  <c r="Z71" i="12" s="1"/>
  <c r="BD71" i="12"/>
  <c r="BF72" i="12"/>
  <c r="K73" i="12"/>
  <c r="BD67" i="12"/>
  <c r="BF68" i="12"/>
  <c r="BD68" i="12"/>
  <c r="BG72" i="12"/>
  <c r="AT69" i="12"/>
  <c r="Z70" i="12"/>
  <c r="AT70" i="12"/>
  <c r="BD70" i="12"/>
  <c r="K71" i="12"/>
  <c r="Y73" i="12"/>
  <c r="Z73" i="12" s="1"/>
  <c r="AJ74" i="12"/>
  <c r="P76" i="12"/>
  <c r="O77" i="12"/>
  <c r="BH77" i="12" s="1"/>
  <c r="BG77" i="12"/>
  <c r="K77" i="12"/>
  <c r="P73" i="12"/>
  <c r="Z72" i="12"/>
  <c r="BG71" i="12"/>
  <c r="O72" i="12"/>
  <c r="K72" i="12"/>
  <c r="BG74" i="12"/>
  <c r="O74" i="12"/>
  <c r="BH74" i="12" s="1"/>
  <c r="K74" i="12"/>
  <c r="P69" i="12"/>
  <c r="Z67" i="12"/>
  <c r="BG67" i="12"/>
  <c r="O67" i="12"/>
  <c r="K68" i="12"/>
  <c r="P68" i="12"/>
  <c r="Y68" i="12"/>
  <c r="BH68" i="12" s="1"/>
  <c r="BG70" i="12"/>
  <c r="K67" i="12"/>
  <c r="O70" i="12"/>
  <c r="BH70" i="12" s="1"/>
  <c r="K70" i="12"/>
  <c r="P11" i="12"/>
  <c r="AT11" i="12"/>
  <c r="P12" i="12"/>
  <c r="AT12" i="12"/>
  <c r="BD12" i="12"/>
  <c r="AT15" i="12"/>
  <c r="P16" i="12"/>
  <c r="BH16" i="12"/>
  <c r="BF13" i="12"/>
  <c r="BF17" i="12"/>
  <c r="P14" i="12"/>
  <c r="Z14" i="12"/>
  <c r="P18" i="12"/>
  <c r="Z18" i="12"/>
  <c r="Z22" i="12"/>
  <c r="AT22" i="12"/>
  <c r="AJ23" i="12"/>
  <c r="P15" i="12"/>
  <c r="AT16" i="12"/>
  <c r="BD16" i="12"/>
  <c r="P22" i="12"/>
  <c r="BD17" i="12"/>
  <c r="P23" i="12"/>
  <c r="BG21" i="12"/>
  <c r="P17" i="12"/>
  <c r="AT17" i="12"/>
  <c r="BG23" i="12"/>
  <c r="BH22" i="12"/>
  <c r="P13" i="12"/>
  <c r="AT13" i="12"/>
  <c r="AT14" i="12"/>
  <c r="BD14" i="12"/>
  <c r="AT18" i="12"/>
  <c r="BD18" i="12"/>
  <c r="BF16" i="12"/>
  <c r="BF14" i="12"/>
  <c r="Z15" i="12"/>
  <c r="AJ16" i="12"/>
  <c r="BG17" i="12"/>
  <c r="Z17" i="12"/>
  <c r="BH15" i="12"/>
  <c r="BH17" i="12"/>
  <c r="BG16" i="12"/>
  <c r="BG18" i="12"/>
  <c r="BD13" i="12"/>
  <c r="Z11" i="12"/>
  <c r="AJ12" i="12"/>
  <c r="BG13" i="12"/>
  <c r="Z13" i="12"/>
  <c r="AJ14" i="12"/>
  <c r="BH11" i="12"/>
  <c r="BH13" i="12"/>
  <c r="BG12" i="12"/>
  <c r="BG14" i="12"/>
  <c r="F12" i="13"/>
  <c r="F11" i="15"/>
  <c r="BH69" i="12" l="1"/>
  <c r="BI21" i="12"/>
  <c r="N41" i="17"/>
  <c r="BH71" i="12"/>
  <c r="Z76" i="12"/>
  <c r="BI15" i="12"/>
  <c r="BI69" i="12"/>
  <c r="P74" i="12"/>
  <c r="BI74" i="12" s="1"/>
  <c r="BI71" i="12"/>
  <c r="BI73" i="12"/>
  <c r="BI76" i="12"/>
  <c r="BI18" i="12"/>
  <c r="BI23" i="12"/>
  <c r="BH67" i="12"/>
  <c r="P67" i="12"/>
  <c r="BI67" i="12" s="1"/>
  <c r="BI12" i="12"/>
  <c r="P75" i="12"/>
  <c r="BI75" i="12" s="1"/>
  <c r="BI11" i="12"/>
  <c r="BH73" i="12"/>
  <c r="P77" i="12"/>
  <c r="BI77" i="12" s="1"/>
  <c r="P72" i="12"/>
  <c r="BI72" i="12" s="1"/>
  <c r="BH72" i="12"/>
  <c r="P70" i="12"/>
  <c r="BI70" i="12" s="1"/>
  <c r="Z68" i="12"/>
  <c r="BI68" i="12" s="1"/>
  <c r="BI16" i="12"/>
  <c r="BI22" i="12"/>
  <c r="BI13" i="12"/>
  <c r="BI17" i="12"/>
  <c r="BI14" i="12"/>
  <c r="I11" i="15"/>
  <c r="F12" i="15" l="1"/>
  <c r="F12" i="11"/>
  <c r="AD13" i="11" l="1"/>
  <c r="AD14" i="11"/>
  <c r="AD15" i="11"/>
  <c r="F19" i="12"/>
  <c r="Q23" i="15"/>
  <c r="L72" i="17" s="1"/>
  <c r="N23" i="15"/>
  <c r="J72" i="17" s="1"/>
  <c r="K23" i="15"/>
  <c r="H72" i="17" s="1"/>
  <c r="H23" i="15"/>
  <c r="F72" i="17" s="1"/>
  <c r="E23" i="15"/>
  <c r="D72" i="17" s="1"/>
  <c r="C23" i="15"/>
  <c r="R22" i="15"/>
  <c r="O22" i="15"/>
  <c r="L22" i="15"/>
  <c r="I22" i="15"/>
  <c r="F22" i="15"/>
  <c r="R21" i="15"/>
  <c r="O21" i="15"/>
  <c r="L21" i="15"/>
  <c r="I21" i="15"/>
  <c r="F21" i="15"/>
  <c r="R20" i="15"/>
  <c r="O20" i="15"/>
  <c r="L20" i="15"/>
  <c r="I20" i="15"/>
  <c r="F20" i="15"/>
  <c r="R19" i="15"/>
  <c r="O19" i="15"/>
  <c r="L19" i="15"/>
  <c r="I19" i="15"/>
  <c r="F19" i="15"/>
  <c r="R18" i="15"/>
  <c r="O18" i="15"/>
  <c r="L18" i="15"/>
  <c r="I18" i="15"/>
  <c r="F18" i="15"/>
  <c r="R17" i="15"/>
  <c r="O17" i="15"/>
  <c r="L17" i="15"/>
  <c r="I17" i="15"/>
  <c r="F17" i="15"/>
  <c r="R16" i="15"/>
  <c r="O16" i="15"/>
  <c r="L16" i="15"/>
  <c r="I16" i="15"/>
  <c r="F16" i="15"/>
  <c r="R15" i="15"/>
  <c r="O15" i="15"/>
  <c r="L15" i="15"/>
  <c r="I15" i="15"/>
  <c r="F15" i="15"/>
  <c r="R14" i="15"/>
  <c r="O14" i="15"/>
  <c r="L14" i="15"/>
  <c r="I14" i="15"/>
  <c r="F14" i="15"/>
  <c r="R13" i="15"/>
  <c r="O13" i="15"/>
  <c r="L13" i="15"/>
  <c r="I13" i="15"/>
  <c r="F13" i="15"/>
  <c r="R12" i="15"/>
  <c r="O12" i="15"/>
  <c r="L12" i="15"/>
  <c r="I12" i="15"/>
  <c r="R11" i="15"/>
  <c r="O11" i="15"/>
  <c r="L11" i="15"/>
  <c r="BG14" i="11"/>
  <c r="BG13" i="11"/>
  <c r="N72" i="17" l="1"/>
  <c r="T22" i="15"/>
  <c r="T19" i="15"/>
  <c r="T21" i="15"/>
  <c r="T18" i="15"/>
  <c r="R23" i="15"/>
  <c r="L72" i="14" s="1"/>
  <c r="T16" i="15"/>
  <c r="T20" i="15"/>
  <c r="L23" i="15"/>
  <c r="H72" i="14" s="1"/>
  <c r="O23" i="15"/>
  <c r="J72" i="14" s="1"/>
  <c r="T15" i="15"/>
  <c r="T13" i="15"/>
  <c r="T14" i="15"/>
  <c r="T11" i="15"/>
  <c r="I23" i="15"/>
  <c r="F72" i="14" s="1"/>
  <c r="T12" i="15"/>
  <c r="T17" i="15"/>
  <c r="F23" i="15"/>
  <c r="D72" i="14" s="1"/>
  <c r="T33" i="11"/>
  <c r="T23" i="11"/>
  <c r="N72" i="14" l="1"/>
  <c r="T23" i="15"/>
  <c r="I40" i="11"/>
  <c r="I33" i="11"/>
  <c r="I23" i="11"/>
  <c r="L22" i="13" l="1"/>
  <c r="H66" i="14" s="1"/>
  <c r="L21" i="13"/>
  <c r="H65" i="14" s="1"/>
  <c r="L20" i="13"/>
  <c r="H64" i="14" s="1"/>
  <c r="L19" i="13"/>
  <c r="L18" i="13"/>
  <c r="L17" i="13"/>
  <c r="H61" i="14" s="1"/>
  <c r="L16" i="13"/>
  <c r="L15" i="13"/>
  <c r="L14" i="13"/>
  <c r="L13" i="13"/>
  <c r="L12" i="13"/>
  <c r="L11" i="13"/>
  <c r="H55" i="14" s="1"/>
  <c r="F14" i="13"/>
  <c r="F11" i="13"/>
  <c r="AI57" i="12"/>
  <c r="AI58" i="12"/>
  <c r="AI42" i="12"/>
  <c r="AI41" i="12"/>
  <c r="J131" i="12"/>
  <c r="J130" i="12"/>
  <c r="J129" i="12"/>
  <c r="J128" i="12"/>
  <c r="J113" i="12"/>
  <c r="J112" i="12"/>
  <c r="J111" i="12"/>
  <c r="J110" i="12"/>
  <c r="J95" i="12"/>
  <c r="O95" i="12" s="1"/>
  <c r="J94" i="12"/>
  <c r="O94" i="12" s="1"/>
  <c r="J93" i="12"/>
  <c r="O93" i="12" s="1"/>
  <c r="J92" i="12"/>
  <c r="J66" i="12"/>
  <c r="O66" i="12" s="1"/>
  <c r="J65" i="12"/>
  <c r="O65" i="12" s="1"/>
  <c r="J64" i="12"/>
  <c r="O64" i="12" s="1"/>
  <c r="J63" i="12"/>
  <c r="J59" i="12"/>
  <c r="O59" i="12" s="1"/>
  <c r="J58" i="12"/>
  <c r="O58" i="12" s="1"/>
  <c r="J57" i="12"/>
  <c r="O57" i="12" s="1"/>
  <c r="J56" i="12"/>
  <c r="J42" i="12"/>
  <c r="O42" i="12" s="1"/>
  <c r="J41" i="12"/>
  <c r="O41" i="12" s="1"/>
  <c r="J40" i="12"/>
  <c r="O40" i="12" s="1"/>
  <c r="J39" i="12"/>
  <c r="O25" i="12"/>
  <c r="O24" i="12"/>
  <c r="K20" i="12"/>
  <c r="AI66" i="12"/>
  <c r="AI65" i="12"/>
  <c r="AI64" i="12"/>
  <c r="AI59" i="12"/>
  <c r="X20" i="12"/>
  <c r="F94" i="12"/>
  <c r="F93" i="12"/>
  <c r="F92" i="12"/>
  <c r="O19" i="12"/>
  <c r="F95" i="12"/>
  <c r="R15" i="13"/>
  <c r="R14" i="13"/>
  <c r="R13" i="13"/>
  <c r="R12" i="13"/>
  <c r="R11" i="13"/>
  <c r="O16" i="13"/>
  <c r="O15" i="13"/>
  <c r="O14" i="13"/>
  <c r="O13" i="13"/>
  <c r="O12" i="13"/>
  <c r="O11" i="13"/>
  <c r="I22" i="13"/>
  <c r="F66" i="14" s="1"/>
  <c r="I21" i="13"/>
  <c r="F65" i="14" s="1"/>
  <c r="I20" i="13"/>
  <c r="F64" i="14" s="1"/>
  <c r="I19" i="13"/>
  <c r="F63" i="14" s="1"/>
  <c r="I18" i="13"/>
  <c r="F62" i="14" s="1"/>
  <c r="I17" i="13"/>
  <c r="F61" i="14" s="1"/>
  <c r="I16" i="13"/>
  <c r="F60" i="14" s="1"/>
  <c r="I15" i="13"/>
  <c r="F59" i="14" s="1"/>
  <c r="I14" i="13"/>
  <c r="F58" i="14" s="1"/>
  <c r="I13" i="13"/>
  <c r="F57" i="14" s="1"/>
  <c r="I12" i="13"/>
  <c r="F56" i="14" s="1"/>
  <c r="I11" i="13"/>
  <c r="F55" i="14" s="1"/>
  <c r="C23" i="13"/>
  <c r="E23" i="13"/>
  <c r="H23" i="13"/>
  <c r="K23" i="13"/>
  <c r="N23" i="13"/>
  <c r="Q23" i="13"/>
  <c r="F22" i="13"/>
  <c r="O92" i="12" l="1"/>
  <c r="O96" i="12" s="1"/>
  <c r="J96" i="12"/>
  <c r="J114" i="12"/>
  <c r="J132" i="12"/>
  <c r="F96" i="12"/>
  <c r="O56" i="12"/>
  <c r="O60" i="12" s="1"/>
  <c r="J60" i="12"/>
  <c r="D50" i="17" s="1"/>
  <c r="N50" i="17" s="1"/>
  <c r="O63" i="12"/>
  <c r="O78" i="12" s="1"/>
  <c r="J78" i="12"/>
  <c r="D51" i="17" s="1"/>
  <c r="N51" i="17" s="1"/>
  <c r="O39" i="12"/>
  <c r="O43" i="12" s="1"/>
  <c r="J43" i="12"/>
  <c r="D49" i="17" s="1"/>
  <c r="AI20" i="12"/>
  <c r="O20" i="12"/>
  <c r="O26" i="12" s="1"/>
  <c r="AH112" i="12"/>
  <c r="AI40" i="12"/>
  <c r="N39" i="12"/>
  <c r="L23" i="13"/>
  <c r="F67" i="14"/>
  <c r="T12" i="13"/>
  <c r="I23" i="13"/>
  <c r="T11" i="13"/>
  <c r="F24" i="12"/>
  <c r="F14" i="11"/>
  <c r="F13" i="11"/>
  <c r="H12" i="11"/>
  <c r="N49" i="17" l="1"/>
  <c r="N52" i="17" s="1"/>
  <c r="N69" i="17" s="1"/>
  <c r="D52" i="17"/>
  <c r="D69" i="17" s="1"/>
  <c r="AI24" i="12"/>
  <c r="AR24" i="12"/>
  <c r="AO94" i="12"/>
  <c r="AO66" i="12"/>
  <c r="BC66" i="12"/>
  <c r="AS57" i="12"/>
  <c r="AO59" i="12"/>
  <c r="BC59" i="12"/>
  <c r="AO42" i="12"/>
  <c r="BC42" i="12"/>
  <c r="AO41" i="12"/>
  <c r="BC41" i="12"/>
  <c r="BC20" i="12"/>
  <c r="Y25" i="12"/>
  <c r="AH25" i="12"/>
  <c r="Q19" i="11"/>
  <c r="I16" i="11"/>
  <c r="I25" i="11" s="1"/>
  <c r="I82" i="11" s="1"/>
  <c r="F13" i="13"/>
  <c r="N28" i="14"/>
  <c r="N34" i="14"/>
  <c r="L55" i="14"/>
  <c r="H56" i="14"/>
  <c r="J56" i="14"/>
  <c r="L57" i="14"/>
  <c r="L58" i="14"/>
  <c r="J59" i="14"/>
  <c r="J60" i="14"/>
  <c r="D66" i="14"/>
  <c r="R21" i="13"/>
  <c r="O21" i="13"/>
  <c r="F21" i="13"/>
  <c r="R22" i="13"/>
  <c r="L56" i="14"/>
  <c r="L59" i="14"/>
  <c r="R16" i="13"/>
  <c r="R17" i="13"/>
  <c r="R18" i="13"/>
  <c r="R19" i="13"/>
  <c r="R20" i="13"/>
  <c r="J58" i="14"/>
  <c r="O17" i="13"/>
  <c r="O18" i="13"/>
  <c r="O19" i="13"/>
  <c r="O20" i="13"/>
  <c r="O22" i="13"/>
  <c r="H57" i="14"/>
  <c r="H58" i="14"/>
  <c r="H59" i="14"/>
  <c r="H60" i="14"/>
  <c r="H62" i="14"/>
  <c r="H63" i="14"/>
  <c r="D56" i="14"/>
  <c r="T14" i="13"/>
  <c r="F15" i="13"/>
  <c r="F16" i="13"/>
  <c r="F17" i="13"/>
  <c r="F18" i="13"/>
  <c r="F19" i="13"/>
  <c r="F20" i="13"/>
  <c r="CP16" i="11"/>
  <c r="BA19" i="12"/>
  <c r="BA131" i="12"/>
  <c r="BB130" i="12"/>
  <c r="BA130" i="12"/>
  <c r="BA129" i="12"/>
  <c r="AY129" i="12"/>
  <c r="BA128" i="12"/>
  <c r="BA113" i="12"/>
  <c r="AY113" i="12"/>
  <c r="BB112" i="12"/>
  <c r="BA112" i="12"/>
  <c r="AY112" i="12"/>
  <c r="BB111" i="12"/>
  <c r="BA111" i="12"/>
  <c r="AY111" i="12"/>
  <c r="BA110" i="12"/>
  <c r="BB95" i="12"/>
  <c r="BA95" i="12"/>
  <c r="AY95" i="12"/>
  <c r="BA94" i="12"/>
  <c r="BC93" i="12"/>
  <c r="BB93" i="12"/>
  <c r="BA93" i="12"/>
  <c r="AY93" i="12"/>
  <c r="BA92" i="12"/>
  <c r="BB66" i="12"/>
  <c r="BA66" i="12"/>
  <c r="BC65" i="12"/>
  <c r="BB65" i="12"/>
  <c r="BA65" i="12"/>
  <c r="AY65" i="12"/>
  <c r="BC64" i="12"/>
  <c r="BB64" i="12"/>
  <c r="BA64" i="12"/>
  <c r="AY64" i="12"/>
  <c r="BA63" i="12"/>
  <c r="BA59" i="12"/>
  <c r="BC58" i="12"/>
  <c r="BB58" i="12"/>
  <c r="BA58" i="12"/>
  <c r="AY58" i="12"/>
  <c r="BC57" i="12"/>
  <c r="BB57" i="12"/>
  <c r="BA57" i="12"/>
  <c r="AY57" i="12"/>
  <c r="BA56" i="12"/>
  <c r="BB42" i="12"/>
  <c r="BA42" i="12"/>
  <c r="AY42" i="12"/>
  <c r="BA41" i="12"/>
  <c r="BC40" i="12"/>
  <c r="BB40" i="12"/>
  <c r="BA40" i="12"/>
  <c r="AY40" i="12"/>
  <c r="BC39" i="12"/>
  <c r="BA39" i="12"/>
  <c r="BA25" i="12"/>
  <c r="BA24" i="12"/>
  <c r="BA20" i="12"/>
  <c r="AR131" i="12"/>
  <c r="AQ131" i="12"/>
  <c r="AO131" i="12"/>
  <c r="AR130" i="12"/>
  <c r="AQ130" i="12"/>
  <c r="AO130" i="12"/>
  <c r="AR129" i="12"/>
  <c r="AQ129" i="12"/>
  <c r="AO129" i="12"/>
  <c r="AQ128" i="12"/>
  <c r="AR113" i="12"/>
  <c r="AQ113" i="12"/>
  <c r="AO113" i="12"/>
  <c r="AR112" i="12"/>
  <c r="AQ112" i="12"/>
  <c r="AO112" i="12"/>
  <c r="AR111" i="12"/>
  <c r="AQ111" i="12"/>
  <c r="AO111" i="12"/>
  <c r="AQ110" i="12"/>
  <c r="AS95" i="12"/>
  <c r="AR95" i="12"/>
  <c r="AQ95" i="12"/>
  <c r="AR94" i="12"/>
  <c r="AQ94" i="12"/>
  <c r="AS93" i="12"/>
  <c r="AR93" i="12"/>
  <c r="AQ93" i="12"/>
  <c r="AO93" i="12"/>
  <c r="AQ92" i="12"/>
  <c r="AQ96" i="12" s="1"/>
  <c r="AS66" i="12"/>
  <c r="AR66" i="12"/>
  <c r="AQ66" i="12"/>
  <c r="AS65" i="12"/>
  <c r="AR65" i="12"/>
  <c r="AQ65" i="12"/>
  <c r="AO65" i="12"/>
  <c r="AS64" i="12"/>
  <c r="AR64" i="12"/>
  <c r="AQ64" i="12"/>
  <c r="AO64" i="12"/>
  <c r="AQ63" i="12"/>
  <c r="AR59" i="12"/>
  <c r="AQ59" i="12"/>
  <c r="AS58" i="12"/>
  <c r="AR58" i="12"/>
  <c r="AQ58" i="12"/>
  <c r="AO58" i="12"/>
  <c r="AR57" i="12"/>
  <c r="AQ57" i="12"/>
  <c r="AO57" i="12"/>
  <c r="AQ56" i="12"/>
  <c r="AR42" i="12"/>
  <c r="AQ42" i="12"/>
  <c r="AR41" i="12"/>
  <c r="AQ41" i="12"/>
  <c r="AS40" i="12"/>
  <c r="AR40" i="12"/>
  <c r="AQ40" i="12"/>
  <c r="AO40" i="12"/>
  <c r="AQ39" i="12"/>
  <c r="AO39" i="12"/>
  <c r="AQ25" i="12"/>
  <c r="AQ24" i="12"/>
  <c r="AS20" i="12"/>
  <c r="AR20" i="12"/>
  <c r="AQ20" i="12"/>
  <c r="AO20" i="12"/>
  <c r="AQ19" i="12"/>
  <c r="AH131" i="12"/>
  <c r="AG131" i="12"/>
  <c r="AE131" i="12"/>
  <c r="AH130" i="12"/>
  <c r="AG130" i="12"/>
  <c r="AE130" i="12"/>
  <c r="AH129" i="12"/>
  <c r="AG129" i="12"/>
  <c r="AE129" i="12"/>
  <c r="AH128" i="12"/>
  <c r="AG128" i="12"/>
  <c r="AE128" i="12"/>
  <c r="AH113" i="12"/>
  <c r="AG113" i="12"/>
  <c r="AE113" i="12"/>
  <c r="AG112" i="12"/>
  <c r="AE112" i="12"/>
  <c r="AH111" i="12"/>
  <c r="AG111" i="12"/>
  <c r="AE111" i="12"/>
  <c r="AG110" i="12"/>
  <c r="AI95" i="12"/>
  <c r="AH95" i="12"/>
  <c r="AG95" i="12"/>
  <c r="AE95" i="12"/>
  <c r="AI94" i="12"/>
  <c r="AH94" i="12"/>
  <c r="AG94" i="12"/>
  <c r="AE94" i="12"/>
  <c r="AI93" i="12"/>
  <c r="AH93" i="12"/>
  <c r="AG93" i="12"/>
  <c r="AE93" i="12"/>
  <c r="AG92" i="12"/>
  <c r="AH66" i="12"/>
  <c r="AJ66" i="12" s="1"/>
  <c r="AG66" i="12"/>
  <c r="AE66" i="12"/>
  <c r="AH65" i="12"/>
  <c r="AJ65" i="12" s="1"/>
  <c r="AG65" i="12"/>
  <c r="AE65" i="12"/>
  <c r="AH64" i="12"/>
  <c r="AG64" i="12"/>
  <c r="AE64" i="12"/>
  <c r="AG63" i="12"/>
  <c r="AH59" i="12"/>
  <c r="AG59" i="12"/>
  <c r="AE59" i="12"/>
  <c r="AH58" i="12"/>
  <c r="AG58" i="12"/>
  <c r="AE58" i="12"/>
  <c r="AH57" i="12"/>
  <c r="AG57" i="12"/>
  <c r="AE57" i="12"/>
  <c r="AG56" i="12"/>
  <c r="AH42" i="12"/>
  <c r="AG42" i="12"/>
  <c r="AE42" i="12"/>
  <c r="AH41" i="12"/>
  <c r="AG41" i="12"/>
  <c r="AE41" i="12"/>
  <c r="AH40" i="12"/>
  <c r="AG40" i="12"/>
  <c r="AE40" i="12"/>
  <c r="AG39" i="12"/>
  <c r="AG25" i="12"/>
  <c r="AH24" i="12"/>
  <c r="AG24" i="12"/>
  <c r="AE24" i="12"/>
  <c r="AH20" i="12"/>
  <c r="AG20" i="12"/>
  <c r="AE20" i="12"/>
  <c r="AG19" i="12"/>
  <c r="W57" i="12"/>
  <c r="X131" i="12"/>
  <c r="W131" i="12"/>
  <c r="X130" i="12"/>
  <c r="W130" i="12"/>
  <c r="X129" i="12"/>
  <c r="W129" i="12"/>
  <c r="X128" i="12"/>
  <c r="X132" i="12" s="1"/>
  <c r="W128" i="12"/>
  <c r="W132" i="12" s="1"/>
  <c r="X113" i="12"/>
  <c r="W113" i="12"/>
  <c r="X112" i="12"/>
  <c r="W112" i="12"/>
  <c r="X111" i="12"/>
  <c r="W111" i="12"/>
  <c r="W110" i="12"/>
  <c r="W114" i="12" s="1"/>
  <c r="Y95" i="12"/>
  <c r="X95" i="12"/>
  <c r="W95" i="12"/>
  <c r="Y94" i="12"/>
  <c r="X94" i="12"/>
  <c r="W94" i="12"/>
  <c r="Y93" i="12"/>
  <c r="X93" i="12"/>
  <c r="W93" i="12"/>
  <c r="W92" i="12"/>
  <c r="Y66" i="12"/>
  <c r="X66" i="12"/>
  <c r="W66" i="12"/>
  <c r="Y65" i="12"/>
  <c r="X65" i="12"/>
  <c r="W65" i="12"/>
  <c r="Y64" i="12"/>
  <c r="X64" i="12"/>
  <c r="W64" i="12"/>
  <c r="W63" i="12"/>
  <c r="Y59" i="12"/>
  <c r="X59" i="12"/>
  <c r="W59" i="12"/>
  <c r="Y58" i="12"/>
  <c r="X58" i="12"/>
  <c r="W58" i="12"/>
  <c r="Y57" i="12"/>
  <c r="X57" i="12"/>
  <c r="W56" i="12"/>
  <c r="Y42" i="12"/>
  <c r="X42" i="12"/>
  <c r="W42" i="12"/>
  <c r="Y41" i="12"/>
  <c r="X41" i="12"/>
  <c r="W41" i="12"/>
  <c r="Y40" i="12"/>
  <c r="X40" i="12"/>
  <c r="W40" i="12"/>
  <c r="W39" i="12"/>
  <c r="Y20" i="12"/>
  <c r="X24" i="12"/>
  <c r="Y24" i="12"/>
  <c r="X25" i="12"/>
  <c r="W20" i="12"/>
  <c r="W24" i="12"/>
  <c r="W25" i="12"/>
  <c r="W19" i="12"/>
  <c r="U131" i="12"/>
  <c r="U130" i="12"/>
  <c r="U129" i="12"/>
  <c r="U128" i="12"/>
  <c r="U113" i="12"/>
  <c r="U112" i="12"/>
  <c r="U111" i="12"/>
  <c r="U95" i="12"/>
  <c r="U94" i="12"/>
  <c r="U93" i="12"/>
  <c r="U66" i="12"/>
  <c r="U65" i="12"/>
  <c r="U64" i="12"/>
  <c r="U59" i="12"/>
  <c r="U58" i="12"/>
  <c r="U57" i="12"/>
  <c r="U42" i="12"/>
  <c r="U41" i="12"/>
  <c r="U40" i="12"/>
  <c r="U24" i="12"/>
  <c r="U20" i="12"/>
  <c r="N131" i="12"/>
  <c r="M131" i="12"/>
  <c r="N130" i="12"/>
  <c r="M130" i="12"/>
  <c r="N129" i="12"/>
  <c r="M129" i="12"/>
  <c r="N128" i="12"/>
  <c r="M128" i="12"/>
  <c r="N113" i="12"/>
  <c r="M113" i="12"/>
  <c r="N112" i="12"/>
  <c r="M112" i="12"/>
  <c r="N111" i="12"/>
  <c r="M111" i="12"/>
  <c r="N110" i="12"/>
  <c r="M110" i="12"/>
  <c r="N95" i="12"/>
  <c r="M95" i="12"/>
  <c r="N94" i="12"/>
  <c r="M94" i="12"/>
  <c r="N93" i="12"/>
  <c r="M93" i="12"/>
  <c r="N92" i="12"/>
  <c r="M92" i="12"/>
  <c r="N66" i="12"/>
  <c r="M66" i="12"/>
  <c r="N65" i="12"/>
  <c r="M65" i="12"/>
  <c r="N64" i="12"/>
  <c r="M64" i="12"/>
  <c r="N63" i="12"/>
  <c r="M63" i="12"/>
  <c r="N59" i="12"/>
  <c r="M59" i="12"/>
  <c r="N58" i="12"/>
  <c r="M58" i="12"/>
  <c r="N57" i="12"/>
  <c r="M57" i="12"/>
  <c r="N56" i="12"/>
  <c r="M56" i="12"/>
  <c r="M39" i="12"/>
  <c r="N42" i="12"/>
  <c r="M42" i="12"/>
  <c r="N41" i="12"/>
  <c r="M41" i="12"/>
  <c r="N40" i="12"/>
  <c r="M40" i="12"/>
  <c r="M20" i="12"/>
  <c r="N20" i="12"/>
  <c r="M24" i="12"/>
  <c r="N24" i="12"/>
  <c r="M25" i="12"/>
  <c r="N25" i="12"/>
  <c r="N19" i="12"/>
  <c r="M19" i="12"/>
  <c r="K131" i="12"/>
  <c r="K130" i="12"/>
  <c r="K129" i="12"/>
  <c r="K128" i="12"/>
  <c r="K113" i="12"/>
  <c r="K112" i="12"/>
  <c r="K111" i="12"/>
  <c r="K110" i="12"/>
  <c r="K95" i="12"/>
  <c r="K94" i="12"/>
  <c r="K93" i="12"/>
  <c r="K92" i="12"/>
  <c r="K66" i="12"/>
  <c r="K65" i="12"/>
  <c r="K64" i="12"/>
  <c r="K63" i="12"/>
  <c r="K59" i="12"/>
  <c r="K58" i="12"/>
  <c r="K57" i="12"/>
  <c r="K56" i="12"/>
  <c r="K42" i="12"/>
  <c r="K41" i="12"/>
  <c r="K40" i="12"/>
  <c r="K39" i="12"/>
  <c r="K25" i="12"/>
  <c r="K24" i="12"/>
  <c r="K19" i="12"/>
  <c r="F131" i="12"/>
  <c r="F130" i="12"/>
  <c r="F129" i="12"/>
  <c r="F128" i="12"/>
  <c r="F113" i="12"/>
  <c r="F112" i="12"/>
  <c r="F111" i="12"/>
  <c r="F110" i="12"/>
  <c r="F66" i="12"/>
  <c r="F65" i="12"/>
  <c r="F64" i="12"/>
  <c r="F63" i="12"/>
  <c r="F59" i="12"/>
  <c r="F58" i="12"/>
  <c r="F57" i="12"/>
  <c r="F56" i="12"/>
  <c r="F42" i="12"/>
  <c r="F41" i="12"/>
  <c r="F40" i="12"/>
  <c r="F39" i="12"/>
  <c r="F20" i="12"/>
  <c r="F25" i="12"/>
  <c r="AG96" i="12" l="1"/>
  <c r="AH132" i="12"/>
  <c r="AQ114" i="12"/>
  <c r="BA132" i="12"/>
  <c r="AG114" i="12"/>
  <c r="AQ132" i="12"/>
  <c r="M96" i="12"/>
  <c r="M114" i="12"/>
  <c r="M132" i="12"/>
  <c r="AE132" i="12"/>
  <c r="N96" i="12"/>
  <c r="N114" i="12"/>
  <c r="N132" i="12"/>
  <c r="U132" i="12"/>
  <c r="AG132" i="12"/>
  <c r="F60" i="12"/>
  <c r="F114" i="12"/>
  <c r="F132" i="12"/>
  <c r="N43" i="12"/>
  <c r="W96" i="12"/>
  <c r="F43" i="12"/>
  <c r="BA96" i="12"/>
  <c r="BA60" i="12"/>
  <c r="BA114" i="12"/>
  <c r="K96" i="12"/>
  <c r="K114" i="12"/>
  <c r="K132" i="12"/>
  <c r="W78" i="12"/>
  <c r="F26" i="12"/>
  <c r="M43" i="12"/>
  <c r="W60" i="12"/>
  <c r="AG78" i="12"/>
  <c r="AQ78" i="12"/>
  <c r="F78" i="12"/>
  <c r="K60" i="12"/>
  <c r="K78" i="12"/>
  <c r="M60" i="12"/>
  <c r="M78" i="12"/>
  <c r="AG60" i="12"/>
  <c r="AQ60" i="12"/>
  <c r="BA78" i="12"/>
  <c r="N60" i="12"/>
  <c r="N78" i="12"/>
  <c r="W43" i="12"/>
  <c r="BA43" i="12"/>
  <c r="K43" i="12"/>
  <c r="M26" i="12"/>
  <c r="AO43" i="12"/>
  <c r="AG43" i="12"/>
  <c r="AQ43" i="12"/>
  <c r="BC43" i="12"/>
  <c r="K26" i="12"/>
  <c r="W26" i="12"/>
  <c r="N26" i="12"/>
  <c r="BA26" i="12"/>
  <c r="AG26" i="12"/>
  <c r="AQ26" i="12"/>
  <c r="AY130" i="12"/>
  <c r="BB113" i="12"/>
  <c r="BD113" i="12" s="1"/>
  <c r="AS94" i="12"/>
  <c r="BC94" i="12"/>
  <c r="BC95" i="12"/>
  <c r="BD95" i="12" s="1"/>
  <c r="AY66" i="12"/>
  <c r="AS59" i="12"/>
  <c r="BH59" i="12" s="1"/>
  <c r="BB59" i="12"/>
  <c r="BG59" i="12" s="1"/>
  <c r="AY41" i="12"/>
  <c r="AS41" i="12"/>
  <c r="BH41" i="12" s="1"/>
  <c r="AY20" i="12"/>
  <c r="BB20" i="12"/>
  <c r="U25" i="12"/>
  <c r="L63" i="14"/>
  <c r="L62" i="14"/>
  <c r="L65" i="14"/>
  <c r="L61" i="14"/>
  <c r="L66" i="14"/>
  <c r="J62" i="14"/>
  <c r="J66" i="14"/>
  <c r="J61" i="14"/>
  <c r="BB131" i="12"/>
  <c r="BG131" i="12" s="1"/>
  <c r="H47" i="14"/>
  <c r="BB129" i="12"/>
  <c r="BD129" i="12" s="1"/>
  <c r="AY131" i="12"/>
  <c r="AY94" i="12"/>
  <c r="AO95" i="12"/>
  <c r="BB94" i="12"/>
  <c r="AY59" i="12"/>
  <c r="AS42" i="12"/>
  <c r="BH42" i="12" s="1"/>
  <c r="BB41" i="12"/>
  <c r="BG41" i="12" s="1"/>
  <c r="BB128" i="12"/>
  <c r="AR128" i="12"/>
  <c r="AR132" i="12" s="1"/>
  <c r="BB39" i="12"/>
  <c r="AI25" i="12"/>
  <c r="AJ25" i="12" s="1"/>
  <c r="D64" i="14"/>
  <c r="D60" i="14"/>
  <c r="D63" i="14"/>
  <c r="D62" i="14"/>
  <c r="AO128" i="12"/>
  <c r="AO132" i="12" s="1"/>
  <c r="AY39" i="12"/>
  <c r="H67" i="14"/>
  <c r="F23" i="13"/>
  <c r="T22" i="13"/>
  <c r="O23" i="13"/>
  <c r="J65" i="14"/>
  <c r="T20" i="13"/>
  <c r="J64" i="14"/>
  <c r="J63" i="14"/>
  <c r="T19" i="13"/>
  <c r="D61" i="14"/>
  <c r="T17" i="13"/>
  <c r="T16" i="13"/>
  <c r="D65" i="14"/>
  <c r="T21" i="13"/>
  <c r="D59" i="14"/>
  <c r="N59" i="14" s="1"/>
  <c r="T15" i="13"/>
  <c r="D57" i="14"/>
  <c r="T13" i="13"/>
  <c r="BF25" i="12"/>
  <c r="U110" i="12"/>
  <c r="U114" i="12" s="1"/>
  <c r="X92" i="12"/>
  <c r="X96" i="12" s="1"/>
  <c r="Y56" i="12"/>
  <c r="Y60" i="12" s="1"/>
  <c r="AI39" i="12"/>
  <c r="AI43" i="12" s="1"/>
  <c r="X39" i="12"/>
  <c r="X43" i="12" s="1"/>
  <c r="AJ58" i="12"/>
  <c r="AJ59" i="12"/>
  <c r="X110" i="12"/>
  <c r="X114" i="12" s="1"/>
  <c r="X63" i="12"/>
  <c r="X78" i="12" s="1"/>
  <c r="AH63" i="12"/>
  <c r="AH78" i="12" s="1"/>
  <c r="X56" i="12"/>
  <c r="X60" i="12" s="1"/>
  <c r="AJ130" i="12"/>
  <c r="AJ131" i="12"/>
  <c r="X19" i="12"/>
  <c r="X26" i="12" s="1"/>
  <c r="R134" i="12"/>
  <c r="P95" i="12"/>
  <c r="P112" i="12"/>
  <c r="L60" i="14"/>
  <c r="L64" i="14"/>
  <c r="T18" i="13"/>
  <c r="D58" i="14"/>
  <c r="N58" i="14" s="1"/>
  <c r="J55" i="14"/>
  <c r="R23" i="13"/>
  <c r="N56" i="14"/>
  <c r="H134" i="12"/>
  <c r="Z59" i="12"/>
  <c r="Z66" i="12"/>
  <c r="Z95" i="12"/>
  <c r="Z113" i="12"/>
  <c r="Z131" i="12"/>
  <c r="BF24" i="12"/>
  <c r="BF20" i="12"/>
  <c r="Z24" i="12"/>
  <c r="BG57" i="12"/>
  <c r="Z58" i="12"/>
  <c r="Z65" i="12"/>
  <c r="BG93" i="12"/>
  <c r="BG111" i="12"/>
  <c r="Z130" i="12"/>
  <c r="AV134" i="12"/>
  <c r="BF42" i="12"/>
  <c r="BF58" i="12"/>
  <c r="BF65" i="12"/>
  <c r="BF94" i="12"/>
  <c r="BF112" i="12"/>
  <c r="BF130" i="12"/>
  <c r="P39" i="12"/>
  <c r="P25" i="12"/>
  <c r="BF41" i="12"/>
  <c r="BF64" i="12"/>
  <c r="P65" i="12"/>
  <c r="P94" i="12"/>
  <c r="BF111" i="12"/>
  <c r="BH113" i="12"/>
  <c r="P130" i="12"/>
  <c r="AJ41" i="12"/>
  <c r="AJ42" i="12"/>
  <c r="AJ112" i="12"/>
  <c r="AJ113" i="12"/>
  <c r="AL134" i="12"/>
  <c r="J57" i="14"/>
  <c r="D55" i="14"/>
  <c r="BF129" i="12"/>
  <c r="AT40" i="12"/>
  <c r="AT64" i="12"/>
  <c r="AT111" i="12"/>
  <c r="P40" i="12"/>
  <c r="BH57" i="12"/>
  <c r="BF59" i="12"/>
  <c r="BH64" i="12"/>
  <c r="BF66" i="12"/>
  <c r="BF95" i="12"/>
  <c r="BH111" i="12"/>
  <c r="BF113" i="12"/>
  <c r="BF131" i="12"/>
  <c r="AJ24" i="12"/>
  <c r="AJ95" i="12"/>
  <c r="D134" i="12"/>
  <c r="AB134" i="12"/>
  <c r="AT57" i="12"/>
  <c r="AT93" i="12"/>
  <c r="AT129" i="12"/>
  <c r="BH65" i="12"/>
  <c r="Z25" i="12"/>
  <c r="AJ128" i="12"/>
  <c r="Z112" i="12"/>
  <c r="BH112" i="12"/>
  <c r="AJ94" i="12"/>
  <c r="P20" i="12"/>
  <c r="BH20" i="12"/>
  <c r="BH93" i="12"/>
  <c r="P110" i="12"/>
  <c r="Z41" i="12"/>
  <c r="P92" i="12"/>
  <c r="P19" i="12"/>
  <c r="P24" i="12"/>
  <c r="BH40" i="12"/>
  <c r="BG66" i="12"/>
  <c r="BH128" i="12"/>
  <c r="Z94" i="12"/>
  <c r="BH58" i="12"/>
  <c r="BG95" i="12"/>
  <c r="BG40" i="12"/>
  <c r="BF39" i="12"/>
  <c r="P63" i="12"/>
  <c r="P128" i="12"/>
  <c r="P129" i="12"/>
  <c r="BH129" i="12"/>
  <c r="Z42" i="12"/>
  <c r="AT20" i="12"/>
  <c r="P59" i="12"/>
  <c r="P111" i="12"/>
  <c r="BG42" i="12"/>
  <c r="BG58" i="12"/>
  <c r="BG112" i="12"/>
  <c r="BH130" i="12"/>
  <c r="BF19" i="12"/>
  <c r="BF57" i="12"/>
  <c r="P66" i="12"/>
  <c r="BF93" i="12"/>
  <c r="P113" i="12"/>
  <c r="P131" i="12"/>
  <c r="BG65" i="12"/>
  <c r="BH66" i="12"/>
  <c r="J134" i="12"/>
  <c r="P58" i="12"/>
  <c r="BF40" i="12"/>
  <c r="P41" i="12"/>
  <c r="P42" i="12"/>
  <c r="BF56" i="12"/>
  <c r="P57" i="12"/>
  <c r="BF63" i="12"/>
  <c r="P64" i="12"/>
  <c r="BF92" i="12"/>
  <c r="BF96" i="12" s="1"/>
  <c r="BF110" i="12"/>
  <c r="BF128" i="12"/>
  <c r="BG64" i="12"/>
  <c r="BG130" i="12"/>
  <c r="BH131" i="12"/>
  <c r="AT66" i="12"/>
  <c r="AT95" i="12"/>
  <c r="AT113" i="12"/>
  <c r="AT131" i="12"/>
  <c r="BD42" i="12"/>
  <c r="BD58" i="12"/>
  <c r="BD65" i="12"/>
  <c r="BD66" i="12"/>
  <c r="BD112" i="12"/>
  <c r="BD130" i="12"/>
  <c r="BD40" i="12"/>
  <c r="BD57" i="12"/>
  <c r="BD64" i="12"/>
  <c r="BD93" i="12"/>
  <c r="BD111" i="12"/>
  <c r="AT58" i="12"/>
  <c r="AT65" i="12"/>
  <c r="AT112" i="12"/>
  <c r="AT130" i="12"/>
  <c r="AJ20" i="12"/>
  <c r="AJ40" i="12"/>
  <c r="AJ57" i="12"/>
  <c r="AJ64" i="12"/>
  <c r="AJ93" i="12"/>
  <c r="AJ111" i="12"/>
  <c r="AJ129" i="12"/>
  <c r="Z128" i="12"/>
  <c r="Z20" i="12"/>
  <c r="Z40" i="12"/>
  <c r="Z57" i="12"/>
  <c r="Z64" i="12"/>
  <c r="Z93" i="12"/>
  <c r="Z111" i="12"/>
  <c r="Z129" i="12"/>
  <c r="O134" i="12"/>
  <c r="P93" i="12"/>
  <c r="P56" i="12"/>
  <c r="E134" i="12"/>
  <c r="C134" i="12"/>
  <c r="J12" i="11"/>
  <c r="L12" i="11" s="1"/>
  <c r="AS12" i="11"/>
  <c r="CG38" i="11"/>
  <c r="DC47" i="11"/>
  <c r="DB47" i="11"/>
  <c r="DA47" i="11"/>
  <c r="DC46" i="11"/>
  <c r="DB46" i="11"/>
  <c r="DA46" i="11"/>
  <c r="DC39" i="11"/>
  <c r="DB39" i="11"/>
  <c r="DA39" i="11"/>
  <c r="DC38" i="11"/>
  <c r="DB38" i="11"/>
  <c r="DA38" i="11"/>
  <c r="DC37" i="11"/>
  <c r="DB37" i="11"/>
  <c r="DA37" i="11"/>
  <c r="DC36" i="11"/>
  <c r="DB36" i="11"/>
  <c r="DA36" i="11"/>
  <c r="DC32" i="11"/>
  <c r="DB32" i="11"/>
  <c r="DA32" i="11"/>
  <c r="DC31" i="11"/>
  <c r="DB31" i="11"/>
  <c r="DA31" i="11"/>
  <c r="DC30" i="11"/>
  <c r="DB30" i="11"/>
  <c r="DA30" i="11"/>
  <c r="DC29" i="11"/>
  <c r="DB29" i="11"/>
  <c r="DA29" i="11"/>
  <c r="DC22" i="11"/>
  <c r="DB22" i="11"/>
  <c r="DA22" i="11"/>
  <c r="DC21" i="11"/>
  <c r="DB21" i="11"/>
  <c r="DA21" i="11"/>
  <c r="DC20" i="11"/>
  <c r="DB20" i="11"/>
  <c r="DA20" i="11"/>
  <c r="DC19" i="11"/>
  <c r="DB19" i="11"/>
  <c r="DA19" i="11"/>
  <c r="DC15" i="11"/>
  <c r="DB15" i="11"/>
  <c r="DA15" i="11"/>
  <c r="DC14" i="11"/>
  <c r="DB14" i="11"/>
  <c r="DA14" i="11"/>
  <c r="DC13" i="11"/>
  <c r="DB13" i="11"/>
  <c r="DA13" i="11"/>
  <c r="DC12" i="11"/>
  <c r="DB12" i="11"/>
  <c r="DA12" i="11"/>
  <c r="CI47" i="11"/>
  <c r="CH47" i="11"/>
  <c r="CG47" i="11"/>
  <c r="CI46" i="11"/>
  <c r="CH46" i="11"/>
  <c r="CG46" i="11"/>
  <c r="CI39" i="11"/>
  <c r="CH39" i="11"/>
  <c r="CG39" i="11"/>
  <c r="CI38" i="11"/>
  <c r="CH38" i="11"/>
  <c r="CI37" i="11"/>
  <c r="CH37" i="11"/>
  <c r="CG37" i="11"/>
  <c r="CI36" i="11"/>
  <c r="CH36" i="11"/>
  <c r="CG36" i="11"/>
  <c r="CI32" i="11"/>
  <c r="CH32" i="11"/>
  <c r="CG32" i="11"/>
  <c r="CI31" i="11"/>
  <c r="CH31" i="11"/>
  <c r="CG31" i="11"/>
  <c r="CI30" i="11"/>
  <c r="CH30" i="11"/>
  <c r="CG30" i="11"/>
  <c r="CI29" i="11"/>
  <c r="CH29" i="11"/>
  <c r="CG29" i="11"/>
  <c r="CI22" i="11"/>
  <c r="CH22" i="11"/>
  <c r="CG22" i="11"/>
  <c r="CI21" i="11"/>
  <c r="CH21" i="11"/>
  <c r="CG21" i="11"/>
  <c r="CI20" i="11"/>
  <c r="CH20" i="11"/>
  <c r="CG20" i="11"/>
  <c r="CI19" i="11"/>
  <c r="CH19" i="11"/>
  <c r="CG19" i="11"/>
  <c r="CI15" i="11"/>
  <c r="CH15" i="11"/>
  <c r="CG15" i="11"/>
  <c r="CI14" i="11"/>
  <c r="CH14" i="11"/>
  <c r="CG14" i="11"/>
  <c r="CI13" i="11"/>
  <c r="CH13" i="11"/>
  <c r="CG13" i="11"/>
  <c r="CI12" i="11"/>
  <c r="CH12" i="11"/>
  <c r="CG12" i="11"/>
  <c r="BO47" i="11"/>
  <c r="BN47" i="11"/>
  <c r="BM47" i="11"/>
  <c r="BO46" i="11"/>
  <c r="BN46" i="11"/>
  <c r="BM46" i="11"/>
  <c r="BO39" i="11"/>
  <c r="BN39" i="11"/>
  <c r="BM39" i="11"/>
  <c r="BO38" i="11"/>
  <c r="BN38" i="11"/>
  <c r="BM38" i="11"/>
  <c r="BO37" i="11"/>
  <c r="BN37" i="11"/>
  <c r="BM37" i="11"/>
  <c r="BO36" i="11"/>
  <c r="BN36" i="11"/>
  <c r="BM36" i="11"/>
  <c r="BO32" i="11"/>
  <c r="BN32" i="11"/>
  <c r="BM32" i="11"/>
  <c r="BO31" i="11"/>
  <c r="BN31" i="11"/>
  <c r="BM31" i="11"/>
  <c r="BO30" i="11"/>
  <c r="BN30" i="11"/>
  <c r="BM30" i="11"/>
  <c r="BO29" i="11"/>
  <c r="BN29" i="11"/>
  <c r="BM29" i="11"/>
  <c r="BO22" i="11"/>
  <c r="BN22" i="11"/>
  <c r="BM22" i="11"/>
  <c r="BO21" i="11"/>
  <c r="BN21" i="11"/>
  <c r="BM21" i="11"/>
  <c r="BO20" i="11"/>
  <c r="BN20" i="11"/>
  <c r="BM20" i="11"/>
  <c r="BO19" i="11"/>
  <c r="BN19" i="11"/>
  <c r="BM19" i="11"/>
  <c r="BO15" i="11"/>
  <c r="BN15" i="11"/>
  <c r="BM15" i="11"/>
  <c r="BO14" i="11"/>
  <c r="BN14" i="11"/>
  <c r="BM14" i="11"/>
  <c r="BO13" i="11"/>
  <c r="BN13" i="11"/>
  <c r="BM13" i="11"/>
  <c r="BO12" i="11"/>
  <c r="BN12" i="11"/>
  <c r="BM12" i="11"/>
  <c r="AU47" i="11"/>
  <c r="AT47" i="11"/>
  <c r="AS47" i="11"/>
  <c r="AU46" i="11"/>
  <c r="AT46" i="11"/>
  <c r="AS46" i="11"/>
  <c r="AU39" i="11"/>
  <c r="AT39" i="11"/>
  <c r="AS39" i="11"/>
  <c r="AU38" i="11"/>
  <c r="AT38" i="11"/>
  <c r="AS38" i="11"/>
  <c r="AU37" i="11"/>
  <c r="AT37" i="11"/>
  <c r="AS37" i="11"/>
  <c r="AU36" i="11"/>
  <c r="AT36" i="11"/>
  <c r="AS36" i="11"/>
  <c r="AU32" i="11"/>
  <c r="AT32" i="11"/>
  <c r="AS32" i="11"/>
  <c r="AU31" i="11"/>
  <c r="AT31" i="11"/>
  <c r="AS31" i="11"/>
  <c r="AU30" i="11"/>
  <c r="AT30" i="11"/>
  <c r="AS30" i="11"/>
  <c r="AU29" i="11"/>
  <c r="AT29" i="11"/>
  <c r="AS29" i="11"/>
  <c r="AU22" i="11"/>
  <c r="AT22" i="11"/>
  <c r="AS22" i="11"/>
  <c r="AU21" i="11"/>
  <c r="AT21" i="11"/>
  <c r="AS21" i="11"/>
  <c r="AU20" i="11"/>
  <c r="AT20" i="11"/>
  <c r="AS20" i="11"/>
  <c r="AU19" i="11"/>
  <c r="AT19" i="11"/>
  <c r="AS19" i="11"/>
  <c r="AU13" i="11"/>
  <c r="AU14" i="11"/>
  <c r="AU15" i="11"/>
  <c r="AU12" i="11"/>
  <c r="AT13" i="11"/>
  <c r="AT14" i="11"/>
  <c r="AT15" i="11"/>
  <c r="AT12" i="11"/>
  <c r="AS13" i="11"/>
  <c r="AS14" i="11"/>
  <c r="AS15" i="11"/>
  <c r="Y12" i="11"/>
  <c r="CU47" i="11"/>
  <c r="CS47" i="11"/>
  <c r="CU46" i="11"/>
  <c r="CS46" i="11"/>
  <c r="CP40" i="11"/>
  <c r="CU39" i="11"/>
  <c r="CS39" i="11"/>
  <c r="CU38" i="11"/>
  <c r="CS38" i="11"/>
  <c r="CU37" i="11"/>
  <c r="CS37" i="11"/>
  <c r="CU36" i="11"/>
  <c r="CS36" i="11"/>
  <c r="CP33" i="11"/>
  <c r="CU32" i="11"/>
  <c r="CS32" i="11"/>
  <c r="CU31" i="11"/>
  <c r="CS31" i="11"/>
  <c r="CU30" i="11"/>
  <c r="CS30" i="11"/>
  <c r="CU29" i="11"/>
  <c r="CS29" i="11"/>
  <c r="CP23" i="11"/>
  <c r="CU22" i="11"/>
  <c r="CS22" i="11"/>
  <c r="CU21" i="11"/>
  <c r="CS21" i="11"/>
  <c r="CU20" i="11"/>
  <c r="CS20" i="11"/>
  <c r="CU19" i="11"/>
  <c r="CS19" i="11"/>
  <c r="CU15" i="11"/>
  <c r="CS15" i="11"/>
  <c r="CU14" i="11"/>
  <c r="CS14" i="11"/>
  <c r="CU13" i="11"/>
  <c r="CS13" i="11"/>
  <c r="CU12" i="11"/>
  <c r="CS12" i="11"/>
  <c r="CA47" i="11"/>
  <c r="BY47" i="11"/>
  <c r="CA46" i="11"/>
  <c r="BY46" i="11"/>
  <c r="BV40" i="11"/>
  <c r="CA39" i="11"/>
  <c r="BY39" i="11"/>
  <c r="CA38" i="11"/>
  <c r="BY38" i="11"/>
  <c r="CA37" i="11"/>
  <c r="BY37" i="11"/>
  <c r="CA36" i="11"/>
  <c r="BY36" i="11"/>
  <c r="BV33" i="11"/>
  <c r="CA32" i="11"/>
  <c r="BY32" i="11"/>
  <c r="CA31" i="11"/>
  <c r="BY31" i="11"/>
  <c r="CA30" i="11"/>
  <c r="BY30" i="11"/>
  <c r="CA29" i="11"/>
  <c r="BY29" i="11"/>
  <c r="BV23" i="11"/>
  <c r="CA22" i="11"/>
  <c r="BY22" i="11"/>
  <c r="CA21" i="11"/>
  <c r="BY21" i="11"/>
  <c r="CA20" i="11"/>
  <c r="BY20" i="11"/>
  <c r="CA19" i="11"/>
  <c r="BY19" i="11"/>
  <c r="BV16" i="11"/>
  <c r="CA15" i="11"/>
  <c r="BY15" i="11"/>
  <c r="CA14" i="11"/>
  <c r="BY14" i="11"/>
  <c r="CA13" i="11"/>
  <c r="BY13" i="11"/>
  <c r="CA12" i="11"/>
  <c r="BY12" i="11"/>
  <c r="BG47" i="11"/>
  <c r="BE47" i="11"/>
  <c r="BG46" i="11"/>
  <c r="BE46" i="11"/>
  <c r="BB40" i="11"/>
  <c r="BG39" i="11"/>
  <c r="BE39" i="11"/>
  <c r="BG38" i="11"/>
  <c r="BE38" i="11"/>
  <c r="BG37" i="11"/>
  <c r="BE37" i="11"/>
  <c r="BG36" i="11"/>
  <c r="BE36" i="11"/>
  <c r="BB33" i="11"/>
  <c r="BG32" i="11"/>
  <c r="BE32" i="11"/>
  <c r="BG31" i="11"/>
  <c r="BE31" i="11"/>
  <c r="BG30" i="11"/>
  <c r="BE30" i="11"/>
  <c r="BG29" i="11"/>
  <c r="BE29" i="11"/>
  <c r="BB23" i="11"/>
  <c r="BG22" i="11"/>
  <c r="BE22" i="11"/>
  <c r="BG21" i="11"/>
  <c r="BE21" i="11"/>
  <c r="BG20" i="11"/>
  <c r="BE20" i="11"/>
  <c r="BG19" i="11"/>
  <c r="BE19" i="11"/>
  <c r="BB16" i="11"/>
  <c r="BG15" i="11"/>
  <c r="BE15" i="11"/>
  <c r="BE14" i="11"/>
  <c r="BE13" i="11"/>
  <c r="BG12" i="11"/>
  <c r="BE12" i="11"/>
  <c r="AM47" i="11"/>
  <c r="AK47" i="11"/>
  <c r="AM46" i="11"/>
  <c r="AK46" i="11"/>
  <c r="AH40" i="11"/>
  <c r="AM39" i="11"/>
  <c r="AK39" i="11"/>
  <c r="AM38" i="11"/>
  <c r="AK38" i="11"/>
  <c r="AM37" i="11"/>
  <c r="AK37" i="11"/>
  <c r="AM36" i="11"/>
  <c r="AK36" i="11"/>
  <c r="AH33" i="11"/>
  <c r="AM32" i="11"/>
  <c r="AK32" i="11"/>
  <c r="AM31" i="11"/>
  <c r="AK31" i="11"/>
  <c r="AM30" i="11"/>
  <c r="AK30" i="11"/>
  <c r="AM29" i="11"/>
  <c r="AK29" i="11"/>
  <c r="AH23" i="11"/>
  <c r="AM22" i="11"/>
  <c r="AK22" i="11"/>
  <c r="AM21" i="11"/>
  <c r="AK21" i="11"/>
  <c r="AM20" i="11"/>
  <c r="AK20" i="11"/>
  <c r="AM19" i="11"/>
  <c r="AK19" i="11"/>
  <c r="AH16" i="11"/>
  <c r="AM15" i="11"/>
  <c r="AK15" i="11"/>
  <c r="AM14" i="11"/>
  <c r="AK14" i="11"/>
  <c r="AM13" i="11"/>
  <c r="AM12" i="11"/>
  <c r="AK12" i="11"/>
  <c r="Y46" i="11"/>
  <c r="AA47" i="11"/>
  <c r="Z47" i="11"/>
  <c r="Y47" i="11"/>
  <c r="AA46" i="11"/>
  <c r="Z46" i="11"/>
  <c r="Y36" i="11"/>
  <c r="S47" i="11"/>
  <c r="Q47" i="11"/>
  <c r="S46" i="11"/>
  <c r="Q46" i="11"/>
  <c r="N40" i="11"/>
  <c r="S39" i="11"/>
  <c r="Q39" i="11"/>
  <c r="S38" i="11"/>
  <c r="Q38" i="11"/>
  <c r="S37" i="11"/>
  <c r="Q37" i="11"/>
  <c r="S36" i="11"/>
  <c r="Q36" i="11"/>
  <c r="N33" i="11"/>
  <c r="S32" i="11"/>
  <c r="Q32" i="11"/>
  <c r="S31" i="11"/>
  <c r="Q31" i="11"/>
  <c r="S30" i="11"/>
  <c r="Q30" i="11"/>
  <c r="S29" i="11"/>
  <c r="Q29" i="11"/>
  <c r="N23" i="11"/>
  <c r="S22" i="11"/>
  <c r="Q22" i="11"/>
  <c r="S21" i="11"/>
  <c r="Q21" i="11"/>
  <c r="S20" i="11"/>
  <c r="Q20" i="11"/>
  <c r="S19" i="11"/>
  <c r="H47" i="11"/>
  <c r="H46" i="11"/>
  <c r="H36" i="11"/>
  <c r="C40" i="11"/>
  <c r="F46" i="11"/>
  <c r="F29" i="11"/>
  <c r="F47" i="11"/>
  <c r="AA39" i="11"/>
  <c r="Z39" i="11"/>
  <c r="Y39" i="11"/>
  <c r="H39" i="11"/>
  <c r="F39" i="11"/>
  <c r="AA38" i="11"/>
  <c r="Z38" i="11"/>
  <c r="Y38" i="11"/>
  <c r="H38" i="11"/>
  <c r="AA37" i="11"/>
  <c r="Z37" i="11"/>
  <c r="Y37" i="11"/>
  <c r="H37" i="11"/>
  <c r="F37" i="11"/>
  <c r="AA36" i="11"/>
  <c r="Z36" i="11"/>
  <c r="F36" i="11"/>
  <c r="AA32" i="11"/>
  <c r="Z32" i="11"/>
  <c r="Y32" i="11"/>
  <c r="H32" i="11"/>
  <c r="F32" i="11"/>
  <c r="AA31" i="11"/>
  <c r="Z31" i="11"/>
  <c r="Y31" i="11"/>
  <c r="H31" i="11"/>
  <c r="F31" i="11"/>
  <c r="AA30" i="11"/>
  <c r="Z30" i="11"/>
  <c r="Y30" i="11"/>
  <c r="H30" i="11"/>
  <c r="F30" i="11"/>
  <c r="AA29" i="11"/>
  <c r="Z29" i="11"/>
  <c r="Y29" i="11"/>
  <c r="H29" i="11"/>
  <c r="C23" i="11"/>
  <c r="AA22" i="11"/>
  <c r="Z22" i="11"/>
  <c r="Y22" i="11"/>
  <c r="H22" i="11"/>
  <c r="F22" i="11"/>
  <c r="AA21" i="11"/>
  <c r="Z21" i="11"/>
  <c r="Y21" i="11"/>
  <c r="H21" i="11"/>
  <c r="F21" i="11"/>
  <c r="AA20" i="11"/>
  <c r="Z20" i="11"/>
  <c r="Y20" i="11"/>
  <c r="H20" i="11"/>
  <c r="F20" i="11"/>
  <c r="AA19" i="11"/>
  <c r="Z19" i="11"/>
  <c r="Y19" i="11"/>
  <c r="H19" i="11"/>
  <c r="F19" i="11"/>
  <c r="AA13" i="11"/>
  <c r="AA14" i="11"/>
  <c r="AA15" i="11"/>
  <c r="AA12" i="11"/>
  <c r="Z15" i="11"/>
  <c r="Z13" i="11"/>
  <c r="Z14" i="11"/>
  <c r="Z12" i="11"/>
  <c r="Y13" i="11"/>
  <c r="Y14" i="11"/>
  <c r="Y15" i="11"/>
  <c r="N16" i="11"/>
  <c r="S15" i="11"/>
  <c r="Q15" i="11"/>
  <c r="S14" i="11"/>
  <c r="Q14" i="11"/>
  <c r="S13" i="11"/>
  <c r="Q13" i="11"/>
  <c r="S12" i="11"/>
  <c r="Q12" i="11"/>
  <c r="H13" i="11"/>
  <c r="H14" i="11"/>
  <c r="H15" i="11"/>
  <c r="F15" i="11"/>
  <c r="C16" i="11"/>
  <c r="P96" i="12" l="1"/>
  <c r="AK48" i="11"/>
  <c r="AK55" i="11" s="1"/>
  <c r="AK84" i="11" s="1"/>
  <c r="CS48" i="11"/>
  <c r="CS55" i="11" s="1"/>
  <c r="CS84" i="11" s="1"/>
  <c r="Q48" i="11"/>
  <c r="Q55" i="11" s="1"/>
  <c r="Q84" i="11" s="1"/>
  <c r="BE48" i="11"/>
  <c r="BE55" i="11" s="1"/>
  <c r="BE84" i="11" s="1"/>
  <c r="BY48" i="11"/>
  <c r="BY55" i="11" s="1"/>
  <c r="BY84" i="11" s="1"/>
  <c r="BM48" i="11"/>
  <c r="BM84" i="11" s="1"/>
  <c r="Y48" i="11"/>
  <c r="Y84" i="11" s="1"/>
  <c r="CG48" i="11"/>
  <c r="CG84" i="11" s="1"/>
  <c r="S48" i="11"/>
  <c r="S55" i="11" s="1"/>
  <c r="S84" i="11" s="1"/>
  <c r="BG48" i="11"/>
  <c r="BG55" i="11" s="1"/>
  <c r="BG84" i="11" s="1"/>
  <c r="CA48" i="11"/>
  <c r="CA55" i="11" s="1"/>
  <c r="CA84" i="11" s="1"/>
  <c r="AM48" i="11"/>
  <c r="AM55" i="11" s="1"/>
  <c r="AM84" i="11" s="1"/>
  <c r="AS48" i="11"/>
  <c r="AS84" i="11" s="1"/>
  <c r="H48" i="11"/>
  <c r="H55" i="11" s="1"/>
  <c r="H84" i="11" s="1"/>
  <c r="CU48" i="11"/>
  <c r="CU55" i="11" s="1"/>
  <c r="CU84" i="11" s="1"/>
  <c r="DA48" i="11"/>
  <c r="DA84" i="11" s="1"/>
  <c r="F12" i="17"/>
  <c r="H12" i="17"/>
  <c r="H14" i="17"/>
  <c r="L15" i="17"/>
  <c r="D12" i="17"/>
  <c r="D14" i="17"/>
  <c r="F15" i="17"/>
  <c r="H15" i="17"/>
  <c r="BF132" i="12"/>
  <c r="AJ132" i="12"/>
  <c r="AY43" i="12"/>
  <c r="F14" i="17"/>
  <c r="F48" i="11"/>
  <c r="F55" i="11" s="1"/>
  <c r="F84" i="11" s="1"/>
  <c r="D15" i="17"/>
  <c r="J12" i="17"/>
  <c r="J14" i="17"/>
  <c r="BF114" i="12"/>
  <c r="BH132" i="12"/>
  <c r="P114" i="12"/>
  <c r="BB132" i="12"/>
  <c r="N66" i="14"/>
  <c r="D24" i="17"/>
  <c r="J15" i="17"/>
  <c r="L12" i="17"/>
  <c r="L14" i="17"/>
  <c r="Z132" i="12"/>
  <c r="P132" i="12"/>
  <c r="BG113" i="12"/>
  <c r="BH94" i="12"/>
  <c r="BF78" i="12"/>
  <c r="P78" i="12"/>
  <c r="BF43" i="12"/>
  <c r="P60" i="12"/>
  <c r="BF60" i="12"/>
  <c r="AT41" i="12"/>
  <c r="BD39" i="12"/>
  <c r="BB43" i="12"/>
  <c r="L42" i="14" s="1"/>
  <c r="P43" i="12"/>
  <c r="BF26" i="12"/>
  <c r="P26" i="12"/>
  <c r="BD20" i="12"/>
  <c r="BD59" i="12"/>
  <c r="AT59" i="12"/>
  <c r="BI59" i="12" s="1"/>
  <c r="BD131" i="12"/>
  <c r="AT94" i="12"/>
  <c r="AX12" i="11"/>
  <c r="L47" i="14"/>
  <c r="BG20" i="12"/>
  <c r="AT42" i="12"/>
  <c r="BI42" i="12" s="1"/>
  <c r="BG129" i="12"/>
  <c r="BG128" i="12"/>
  <c r="BG132" i="12" s="1"/>
  <c r="BH95" i="12"/>
  <c r="BD94" i="12"/>
  <c r="BI94" i="12" s="1"/>
  <c r="BC24" i="12"/>
  <c r="AY24" i="12"/>
  <c r="BB24" i="12"/>
  <c r="AO24" i="12"/>
  <c r="AS24" i="12"/>
  <c r="AO13" i="11"/>
  <c r="U47" i="11"/>
  <c r="W47" i="11" s="1"/>
  <c r="N63" i="14"/>
  <c r="N61" i="14"/>
  <c r="N62" i="14"/>
  <c r="BD128" i="12"/>
  <c r="BG94" i="12"/>
  <c r="BD41" i="12"/>
  <c r="AT128" i="12"/>
  <c r="AY128" i="12"/>
  <c r="AY132" i="12" s="1"/>
  <c r="H49" i="14"/>
  <c r="AE25" i="12"/>
  <c r="AS25" i="12"/>
  <c r="AR25" i="12"/>
  <c r="BP13" i="11"/>
  <c r="N64" i="14"/>
  <c r="U63" i="12"/>
  <c r="U78" i="12" s="1"/>
  <c r="Z56" i="12"/>
  <c r="Z60" i="12" s="1"/>
  <c r="U56" i="12"/>
  <c r="U60" i="12" s="1"/>
  <c r="L67" i="14"/>
  <c r="J67" i="14"/>
  <c r="N65" i="14"/>
  <c r="T23" i="13"/>
  <c r="L49" i="14"/>
  <c r="AH110" i="12"/>
  <c r="AH114" i="12" s="1"/>
  <c r="AR110" i="12"/>
  <c r="AR114" i="12" s="1"/>
  <c r="AE110" i="12"/>
  <c r="AE114" i="12" s="1"/>
  <c r="Y92" i="12"/>
  <c r="Y96" i="12" s="1"/>
  <c r="U92" i="12"/>
  <c r="U96" i="12" s="1"/>
  <c r="AR92" i="12"/>
  <c r="AR96" i="12" s="1"/>
  <c r="AH92" i="12"/>
  <c r="AH96" i="12" s="1"/>
  <c r="AE92" i="12"/>
  <c r="AE96" i="12" s="1"/>
  <c r="Y63" i="12"/>
  <c r="AI63" i="12"/>
  <c r="AI78" i="12" s="1"/>
  <c r="AR63" i="12"/>
  <c r="AR78" i="12" s="1"/>
  <c r="AI56" i="12"/>
  <c r="AI60" i="12" s="1"/>
  <c r="AH56" i="12"/>
  <c r="AH60" i="12" s="1"/>
  <c r="AR56" i="12"/>
  <c r="AR60" i="12" s="1"/>
  <c r="S134" i="12"/>
  <c r="U39" i="12"/>
  <c r="U43" i="12" s="1"/>
  <c r="Y39" i="12"/>
  <c r="Y43" i="12" s="1"/>
  <c r="AE39" i="12"/>
  <c r="AE43" i="12" s="1"/>
  <c r="AR39" i="12"/>
  <c r="AR43" i="12" s="1"/>
  <c r="AH39" i="12"/>
  <c r="AH43" i="12" s="1"/>
  <c r="Y19" i="12"/>
  <c r="Y26" i="12" s="1"/>
  <c r="U19" i="12"/>
  <c r="U26" i="12" s="1"/>
  <c r="AI19" i="12"/>
  <c r="AI26" i="12" s="1"/>
  <c r="AH19" i="12"/>
  <c r="AH26" i="12" s="1"/>
  <c r="F47" i="14"/>
  <c r="D47" i="14"/>
  <c r="F46" i="14"/>
  <c r="D46" i="14"/>
  <c r="F45" i="14"/>
  <c r="D45" i="14"/>
  <c r="D44" i="14"/>
  <c r="D51" i="14"/>
  <c r="F44" i="14"/>
  <c r="D43" i="14"/>
  <c r="D50" i="14"/>
  <c r="D42" i="14"/>
  <c r="D49" i="14"/>
  <c r="F42" i="14"/>
  <c r="D48" i="14"/>
  <c r="D41" i="14"/>
  <c r="D67" i="14"/>
  <c r="N60" i="14"/>
  <c r="N55" i="14"/>
  <c r="H14" i="14"/>
  <c r="J14" i="14"/>
  <c r="AW14" i="11"/>
  <c r="L14" i="14"/>
  <c r="C83" i="11"/>
  <c r="D14" i="14"/>
  <c r="F14" i="14"/>
  <c r="N57" i="14"/>
  <c r="BI112" i="12"/>
  <c r="BI95" i="12"/>
  <c r="W134" i="12"/>
  <c r="BI130" i="12"/>
  <c r="BI40" i="12"/>
  <c r="AG134" i="12"/>
  <c r="BI129" i="12"/>
  <c r="M134" i="12"/>
  <c r="AQ134" i="12"/>
  <c r="BI58" i="12"/>
  <c r="BI65" i="12"/>
  <c r="BI93" i="12"/>
  <c r="BA134" i="12"/>
  <c r="BI57" i="12"/>
  <c r="BI131" i="12"/>
  <c r="BI66" i="12"/>
  <c r="BI111" i="12"/>
  <c r="BI64" i="12"/>
  <c r="BI113" i="12"/>
  <c r="N134" i="12"/>
  <c r="F134" i="12"/>
  <c r="K134" i="12"/>
  <c r="AW22" i="11"/>
  <c r="U32" i="11"/>
  <c r="W32" i="11" s="1"/>
  <c r="BQ37" i="11"/>
  <c r="CP82" i="11"/>
  <c r="DE38" i="11"/>
  <c r="DD46" i="11"/>
  <c r="DL14" i="11"/>
  <c r="AC47" i="11"/>
  <c r="BP21" i="11"/>
  <c r="BI13" i="11"/>
  <c r="BK13" i="11" s="1"/>
  <c r="CJ38" i="11"/>
  <c r="DE14" i="11"/>
  <c r="DE32" i="11"/>
  <c r="CU23" i="11"/>
  <c r="CU40" i="11"/>
  <c r="J47" i="11"/>
  <c r="L47" i="11" s="1"/>
  <c r="U31" i="11"/>
  <c r="W31" i="11" s="1"/>
  <c r="AD46" i="11"/>
  <c r="BP37" i="11"/>
  <c r="BB82" i="11"/>
  <c r="CK20" i="11"/>
  <c r="CJ30" i="11"/>
  <c r="CU16" i="11"/>
  <c r="CW20" i="11"/>
  <c r="CY20" i="11" s="1"/>
  <c r="DD30" i="11"/>
  <c r="S33" i="11"/>
  <c r="AV12" i="11"/>
  <c r="AX32" i="11"/>
  <c r="DE21" i="11"/>
  <c r="DD31" i="11"/>
  <c r="DJ46" i="11"/>
  <c r="N83" i="11"/>
  <c r="AB46" i="11"/>
  <c r="AW12" i="11"/>
  <c r="AV22" i="11"/>
  <c r="BQ29" i="11"/>
  <c r="AV39" i="11"/>
  <c r="BQ14" i="11"/>
  <c r="CK30" i="11"/>
  <c r="CK31" i="11"/>
  <c r="CK47" i="11"/>
  <c r="J46" i="11"/>
  <c r="Q40" i="11"/>
  <c r="U39" i="11"/>
  <c r="W39" i="11" s="1"/>
  <c r="AK16" i="11"/>
  <c r="BP30" i="11"/>
  <c r="BP32" i="11"/>
  <c r="AV47" i="11"/>
  <c r="CK19" i="11"/>
  <c r="BV82" i="11"/>
  <c r="DE20" i="11"/>
  <c r="DD32" i="11"/>
  <c r="CK38" i="11"/>
  <c r="DE30" i="11"/>
  <c r="S23" i="11"/>
  <c r="Q33" i="11"/>
  <c r="T40" i="11"/>
  <c r="AV14" i="11"/>
  <c r="BQ15" i="11"/>
  <c r="BQ19" i="11"/>
  <c r="AV38" i="11"/>
  <c r="AW39" i="11"/>
  <c r="BE16" i="11"/>
  <c r="BI31" i="11"/>
  <c r="BK31" i="11" s="1"/>
  <c r="BR36" i="11"/>
  <c r="DF30" i="11"/>
  <c r="DF14" i="11"/>
  <c r="CP83" i="11"/>
  <c r="DE47" i="11"/>
  <c r="DK13" i="11"/>
  <c r="DF15" i="11"/>
  <c r="AW29" i="11"/>
  <c r="CJ31" i="11"/>
  <c r="J39" i="11"/>
  <c r="L39" i="11" s="1"/>
  <c r="U30" i="11"/>
  <c r="W30" i="11" s="1"/>
  <c r="U38" i="11"/>
  <c r="W38" i="11" s="1"/>
  <c r="AC46" i="11"/>
  <c r="AD47" i="11"/>
  <c r="AV13" i="11"/>
  <c r="AH82" i="11"/>
  <c r="AW21" i="11"/>
  <c r="AV29" i="11"/>
  <c r="AW38" i="11"/>
  <c r="BQ47" i="11"/>
  <c r="CK13" i="11"/>
  <c r="BP19" i="11"/>
  <c r="CJ32" i="11"/>
  <c r="BQ38" i="11"/>
  <c r="DD21" i="11"/>
  <c r="CJ37" i="11"/>
  <c r="CJ46" i="11"/>
  <c r="AV32" i="11"/>
  <c r="AW47" i="11"/>
  <c r="CJ21" i="11"/>
  <c r="F33" i="11"/>
  <c r="U37" i="11"/>
  <c r="W37" i="11" s="1"/>
  <c r="DE19" i="11"/>
  <c r="AV36" i="11"/>
  <c r="AW37" i="11"/>
  <c r="BP31" i="11"/>
  <c r="DJ22" i="11"/>
  <c r="F40" i="11"/>
  <c r="U46" i="11"/>
  <c r="AB47" i="11"/>
  <c r="AV19" i="11"/>
  <c r="BQ20" i="11"/>
  <c r="BQ22" i="11"/>
  <c r="AX29" i="11"/>
  <c r="AW31" i="11"/>
  <c r="BP39" i="11"/>
  <c r="BQ46" i="11"/>
  <c r="BP14" i="11"/>
  <c r="BQ31" i="11"/>
  <c r="BB83" i="11"/>
  <c r="CK37" i="11"/>
  <c r="DF37" i="11"/>
  <c r="DE31" i="11"/>
  <c r="AW19" i="11"/>
  <c r="AS40" i="11"/>
  <c r="CU33" i="11"/>
  <c r="DD15" i="11"/>
  <c r="DD12" i="11"/>
  <c r="DD37" i="11"/>
  <c r="DD47" i="11"/>
  <c r="DE13" i="11"/>
  <c r="CW32" i="11"/>
  <c r="CY32" i="11" s="1"/>
  <c r="CW47" i="11"/>
  <c r="CY47" i="11" s="1"/>
  <c r="DE37" i="11"/>
  <c r="DE15" i="11"/>
  <c r="DF20" i="11"/>
  <c r="DE29" i="11"/>
  <c r="DD36" i="11"/>
  <c r="DE39" i="11"/>
  <c r="DK38" i="11"/>
  <c r="DK21" i="11"/>
  <c r="DK31" i="11"/>
  <c r="DK36" i="11"/>
  <c r="CA16" i="11"/>
  <c r="DE12" i="11"/>
  <c r="DF22" i="11"/>
  <c r="DD22" i="11"/>
  <c r="DF39" i="11"/>
  <c r="DD39" i="11"/>
  <c r="DE46" i="11"/>
  <c r="DD20" i="11"/>
  <c r="CJ13" i="11"/>
  <c r="DF13" i="11"/>
  <c r="DE22" i="11"/>
  <c r="CK22" i="11"/>
  <c r="CJ47" i="11"/>
  <c r="DF47" i="11"/>
  <c r="CJ39" i="11"/>
  <c r="CA40" i="11"/>
  <c r="DE36" i="11"/>
  <c r="DD38" i="11"/>
  <c r="DF38" i="11"/>
  <c r="DL12" i="11"/>
  <c r="DL22" i="11"/>
  <c r="DJ30" i="11"/>
  <c r="DK39" i="11"/>
  <c r="DD13" i="11"/>
  <c r="DD19" i="11"/>
  <c r="DD14" i="11"/>
  <c r="CJ14" i="11"/>
  <c r="CA23" i="11"/>
  <c r="DF32" i="11"/>
  <c r="DL32" i="11"/>
  <c r="DJ37" i="11"/>
  <c r="DL39" i="11"/>
  <c r="CK14" i="11"/>
  <c r="CK15" i="11"/>
  <c r="CK32" i="11"/>
  <c r="DD29" i="11"/>
  <c r="DJ15" i="11"/>
  <c r="DA16" i="11"/>
  <c r="DA23" i="11"/>
  <c r="DA33" i="11"/>
  <c r="DA40" i="11"/>
  <c r="CJ22" i="11"/>
  <c r="CK29" i="11"/>
  <c r="CK39" i="11"/>
  <c r="CA33" i="11"/>
  <c r="DK22" i="11"/>
  <c r="DJ29" i="11"/>
  <c r="DJ36" i="11"/>
  <c r="DJ13" i="11"/>
  <c r="DK14" i="11"/>
  <c r="DL29" i="11"/>
  <c r="DJ31" i="11"/>
  <c r="DJ39" i="11"/>
  <c r="DK46" i="11"/>
  <c r="DL47" i="11"/>
  <c r="BE23" i="11"/>
  <c r="CL20" i="11"/>
  <c r="CJ20" i="11"/>
  <c r="CK46" i="11"/>
  <c r="BQ12" i="11"/>
  <c r="CJ15" i="11"/>
  <c r="CL15" i="11"/>
  <c r="CK12" i="11"/>
  <c r="BI12" i="11"/>
  <c r="BK12" i="11" s="1"/>
  <c r="BQ21" i="11"/>
  <c r="CK21" i="11"/>
  <c r="BG23" i="11"/>
  <c r="CL29" i="11"/>
  <c r="DK12" i="11"/>
  <c r="DJ20" i="11"/>
  <c r="DK29" i="11"/>
  <c r="DK37" i="11"/>
  <c r="BP36" i="11"/>
  <c r="BP38" i="11"/>
  <c r="BQ30" i="11"/>
  <c r="BG40" i="11"/>
  <c r="DK19" i="11"/>
  <c r="DK20" i="11"/>
  <c r="DL21" i="11"/>
  <c r="DK30" i="11"/>
  <c r="DL31" i="11"/>
  <c r="DL36" i="11"/>
  <c r="DL38" i="11"/>
  <c r="DJ38" i="11"/>
  <c r="BQ39" i="11"/>
  <c r="BP46" i="11"/>
  <c r="CJ12" i="11"/>
  <c r="CJ19" i="11"/>
  <c r="CJ29" i="11"/>
  <c r="CJ36" i="11"/>
  <c r="DJ19" i="11"/>
  <c r="DL46" i="11"/>
  <c r="BP29" i="11"/>
  <c r="DL37" i="11"/>
  <c r="BP22" i="11"/>
  <c r="CL14" i="11"/>
  <c r="CL19" i="11"/>
  <c r="BI38" i="11"/>
  <c r="BK38" i="11" s="1"/>
  <c r="DL19" i="11"/>
  <c r="DL20" i="11"/>
  <c r="DL30" i="11"/>
  <c r="DJ32" i="11"/>
  <c r="DK47" i="11"/>
  <c r="DJ21" i="11"/>
  <c r="CG16" i="11"/>
  <c r="CG23" i="11"/>
  <c r="CG33" i="11"/>
  <c r="CG40" i="11"/>
  <c r="CK36" i="11"/>
  <c r="DJ12" i="11"/>
  <c r="BQ13" i="11"/>
  <c r="AW13" i="11"/>
  <c r="AK23" i="11"/>
  <c r="BP20" i="11"/>
  <c r="AV20" i="11"/>
  <c r="AW32" i="11"/>
  <c r="BQ32" i="11"/>
  <c r="AM40" i="11"/>
  <c r="BQ36" i="11"/>
  <c r="AW36" i="11"/>
  <c r="AO47" i="11"/>
  <c r="AQ47" i="11" s="1"/>
  <c r="BP47" i="11"/>
  <c r="DJ47" i="11"/>
  <c r="AO12" i="11"/>
  <c r="AQ12" i="11" s="1"/>
  <c r="BP15" i="11"/>
  <c r="AV15" i="11"/>
  <c r="AO15" i="11"/>
  <c r="AQ15" i="11" s="1"/>
  <c r="AO31" i="11"/>
  <c r="AQ31" i="11" s="1"/>
  <c r="AX38" i="11"/>
  <c r="AV46" i="11"/>
  <c r="DK15" i="11"/>
  <c r="DL15" i="11"/>
  <c r="DK32" i="11"/>
  <c r="AV37" i="11"/>
  <c r="AS23" i="11"/>
  <c r="AV21" i="11"/>
  <c r="AV31" i="11"/>
  <c r="BP12" i="11"/>
  <c r="AM23" i="11"/>
  <c r="AH83" i="11"/>
  <c r="DJ14" i="11"/>
  <c r="AW15" i="11"/>
  <c r="AV30" i="11"/>
  <c r="DL13" i="11"/>
  <c r="AW20" i="11"/>
  <c r="AW30" i="11"/>
  <c r="AW46" i="11"/>
  <c r="BM23" i="11"/>
  <c r="BM33" i="11"/>
  <c r="BM40" i="11"/>
  <c r="BM16" i="11"/>
  <c r="AS33" i="11"/>
  <c r="AS16" i="11"/>
  <c r="CS33" i="11"/>
  <c r="CW30" i="11"/>
  <c r="CY30" i="11" s="1"/>
  <c r="CW12" i="11"/>
  <c r="CY12" i="11" s="1"/>
  <c r="CW14" i="11"/>
  <c r="CY14" i="11" s="1"/>
  <c r="CW15" i="11"/>
  <c r="CY15" i="11" s="1"/>
  <c r="DF19" i="11"/>
  <c r="CW21" i="11"/>
  <c r="CY21" i="11" s="1"/>
  <c r="CW36" i="11"/>
  <c r="CY36" i="11" s="1"/>
  <c r="CW38" i="11"/>
  <c r="CY38" i="11" s="1"/>
  <c r="CW39" i="11"/>
  <c r="CY39" i="11" s="1"/>
  <c r="CS16" i="11"/>
  <c r="CW13" i="11"/>
  <c r="CY13" i="11" s="1"/>
  <c r="CV16" i="11"/>
  <c r="CW22" i="11"/>
  <c r="CY22" i="11" s="1"/>
  <c r="CS23" i="11"/>
  <c r="DF29" i="11"/>
  <c r="CW31" i="11"/>
  <c r="CY31" i="11" s="1"/>
  <c r="CS40" i="11"/>
  <c r="CW37" i="11"/>
  <c r="CY37" i="11" s="1"/>
  <c r="CV40" i="11"/>
  <c r="DF21" i="11"/>
  <c r="CC15" i="11"/>
  <c r="CE15" i="11" s="1"/>
  <c r="BY23" i="11"/>
  <c r="CC20" i="11"/>
  <c r="CE20" i="11" s="1"/>
  <c r="CC29" i="11"/>
  <c r="CE29" i="11" s="1"/>
  <c r="CC36" i="11"/>
  <c r="CE36" i="11" s="1"/>
  <c r="CL46" i="11"/>
  <c r="CC14" i="11"/>
  <c r="CE14" i="11" s="1"/>
  <c r="BY16" i="11"/>
  <c r="CC19" i="11"/>
  <c r="CE19" i="11" s="1"/>
  <c r="BV83" i="11"/>
  <c r="BY40" i="11"/>
  <c r="BY33" i="11"/>
  <c r="CC30" i="11"/>
  <c r="CE30" i="11" s="1"/>
  <c r="BI29" i="11"/>
  <c r="BK29" i="11" s="1"/>
  <c r="BG33" i="11"/>
  <c r="CL30" i="11"/>
  <c r="BE33" i="11"/>
  <c r="BI36" i="11"/>
  <c r="BK36" i="11" s="1"/>
  <c r="BI47" i="11"/>
  <c r="BK47" i="11" s="1"/>
  <c r="BG16" i="11"/>
  <c r="BE40" i="11"/>
  <c r="BI46" i="11"/>
  <c r="AM33" i="11"/>
  <c r="AK33" i="11"/>
  <c r="AO38" i="11"/>
  <c r="AQ38" i="11" s="1"/>
  <c r="AO36" i="11"/>
  <c r="AQ36" i="11" s="1"/>
  <c r="AM16" i="11"/>
  <c r="AO14" i="11"/>
  <c r="AQ14" i="11" s="1"/>
  <c r="AO19" i="11"/>
  <c r="AQ19" i="11" s="1"/>
  <c r="AO32" i="11"/>
  <c r="AQ32" i="11" s="1"/>
  <c r="AK40" i="11"/>
  <c r="U19" i="11"/>
  <c r="W19" i="11" s="1"/>
  <c r="Q23" i="11"/>
  <c r="AD21" i="11"/>
  <c r="U29" i="11"/>
  <c r="W29" i="11" s="1"/>
  <c r="U20" i="11"/>
  <c r="W20" i="11" s="1"/>
  <c r="U22" i="11"/>
  <c r="W22" i="11" s="1"/>
  <c r="S40" i="11"/>
  <c r="AB38" i="11"/>
  <c r="AC39" i="11"/>
  <c r="AC29" i="11"/>
  <c r="AC38" i="11"/>
  <c r="H40" i="11"/>
  <c r="C82" i="11"/>
  <c r="AB36" i="11"/>
  <c r="AC36" i="11"/>
  <c r="AC37" i="11"/>
  <c r="AC30" i="11"/>
  <c r="Y33" i="11"/>
  <c r="AC15" i="11"/>
  <c r="AC12" i="11"/>
  <c r="H33" i="11"/>
  <c r="AB31" i="11"/>
  <c r="AC32" i="11"/>
  <c r="AB29" i="11"/>
  <c r="AC31" i="11"/>
  <c r="J32" i="11"/>
  <c r="L32" i="11" s="1"/>
  <c r="AB37" i="11"/>
  <c r="AB39" i="11"/>
  <c r="AD32" i="11"/>
  <c r="AB32" i="11"/>
  <c r="Y40" i="11"/>
  <c r="AB30" i="11"/>
  <c r="J38" i="11"/>
  <c r="L38" i="11" s="1"/>
  <c r="AD38" i="11"/>
  <c r="J31" i="11"/>
  <c r="L31" i="11" s="1"/>
  <c r="AD31" i="11"/>
  <c r="AD39" i="11"/>
  <c r="J36" i="11"/>
  <c r="L36" i="11" s="1"/>
  <c r="J37" i="11"/>
  <c r="L37" i="11" s="1"/>
  <c r="J29" i="11"/>
  <c r="L29" i="11" s="1"/>
  <c r="J30" i="11"/>
  <c r="L30" i="11" s="1"/>
  <c r="AC14" i="11"/>
  <c r="AB15" i="11"/>
  <c r="J22" i="11"/>
  <c r="L22" i="11" s="1"/>
  <c r="Y23" i="11"/>
  <c r="AC21" i="11"/>
  <c r="H23" i="11"/>
  <c r="AC13" i="11"/>
  <c r="AB12" i="11"/>
  <c r="AC20" i="11"/>
  <c r="AC19" i="11"/>
  <c r="AC22" i="11"/>
  <c r="F16" i="11"/>
  <c r="J13" i="11"/>
  <c r="L13" i="11" s="1"/>
  <c r="J15" i="11"/>
  <c r="L15" i="11" s="1"/>
  <c r="Y16" i="11"/>
  <c r="AB14" i="11"/>
  <c r="J14" i="11"/>
  <c r="L14" i="11" s="1"/>
  <c r="H16" i="11"/>
  <c r="AB13" i="11"/>
  <c r="AB22" i="11"/>
  <c r="J21" i="11"/>
  <c r="L21" i="11" s="1"/>
  <c r="AB21" i="11"/>
  <c r="AB19" i="11"/>
  <c r="AB20" i="11"/>
  <c r="J19" i="11"/>
  <c r="L19" i="11" s="1"/>
  <c r="J20" i="11"/>
  <c r="L20" i="11" s="1"/>
  <c r="F23" i="11"/>
  <c r="S16" i="11"/>
  <c r="Q16" i="11"/>
  <c r="U12" i="11"/>
  <c r="W12" i="11" s="1"/>
  <c r="U13" i="11"/>
  <c r="W13" i="11" s="1"/>
  <c r="U14" i="11"/>
  <c r="W14" i="11" s="1"/>
  <c r="U15" i="11"/>
  <c r="W15" i="11" s="1"/>
  <c r="C88" i="11" l="1"/>
  <c r="N15" i="17"/>
  <c r="AH88" i="11"/>
  <c r="BB88" i="11"/>
  <c r="CP88" i="11"/>
  <c r="D10" i="17"/>
  <c r="N82" i="11"/>
  <c r="N88" i="11" s="1"/>
  <c r="BV88" i="11"/>
  <c r="AC48" i="11"/>
  <c r="AC55" i="11" s="1"/>
  <c r="AC84" i="11" s="1"/>
  <c r="AB48" i="11"/>
  <c r="AB55" i="11" s="1"/>
  <c r="AB84" i="11" s="1"/>
  <c r="BK46" i="11"/>
  <c r="BI48" i="11"/>
  <c r="BI55" i="11" s="1"/>
  <c r="BI84" i="11" s="1"/>
  <c r="J48" i="11"/>
  <c r="J55" i="11" s="1"/>
  <c r="J84" i="11" s="1"/>
  <c r="AD48" i="11"/>
  <c r="AD55" i="11" s="1"/>
  <c r="AD84" i="11" s="1"/>
  <c r="AW48" i="11"/>
  <c r="AW55" i="11" s="1"/>
  <c r="AW84" i="11" s="1"/>
  <c r="CK48" i="11"/>
  <c r="CK55" i="11" s="1"/>
  <c r="CK84" i="11" s="1"/>
  <c r="DE48" i="11"/>
  <c r="DE55" i="11" s="1"/>
  <c r="DE84" i="11" s="1"/>
  <c r="AV48" i="11"/>
  <c r="AV55" i="11" s="1"/>
  <c r="AV84" i="11" s="1"/>
  <c r="BP48" i="11"/>
  <c r="BP55" i="11" s="1"/>
  <c r="BP84" i="11" s="1"/>
  <c r="BQ48" i="11"/>
  <c r="BQ55" i="11" s="1"/>
  <c r="BQ84" i="11" s="1"/>
  <c r="U48" i="11"/>
  <c r="U55" i="11" s="1"/>
  <c r="U84" i="11" s="1"/>
  <c r="DD48" i="11"/>
  <c r="DD55" i="11" s="1"/>
  <c r="DD84" i="11" s="1"/>
  <c r="CJ48" i="11"/>
  <c r="CJ55" i="11" s="1"/>
  <c r="CJ84" i="11" s="1"/>
  <c r="DJ48" i="11"/>
  <c r="DJ84" i="11" s="1"/>
  <c r="J25" i="17"/>
  <c r="H22" i="17"/>
  <c r="H11" i="17"/>
  <c r="N12" i="17"/>
  <c r="D33" i="17"/>
  <c r="H24" i="17"/>
  <c r="J24" i="17"/>
  <c r="L22" i="17"/>
  <c r="D11" i="17"/>
  <c r="F22" i="17"/>
  <c r="F25" i="17"/>
  <c r="L11" i="17"/>
  <c r="D22" i="17"/>
  <c r="F24" i="17"/>
  <c r="J11" i="17"/>
  <c r="J22" i="17"/>
  <c r="F11" i="17"/>
  <c r="H33" i="17"/>
  <c r="H25" i="17"/>
  <c r="L25" i="17"/>
  <c r="BD132" i="12"/>
  <c r="N14" i="17"/>
  <c r="D25" i="17"/>
  <c r="L24" i="17"/>
  <c r="BI128" i="12"/>
  <c r="BI132" i="12" s="1"/>
  <c r="AT132" i="12"/>
  <c r="N13" i="17"/>
  <c r="N16" i="17" s="1"/>
  <c r="L10" i="17"/>
  <c r="J10" i="17"/>
  <c r="H10" i="17"/>
  <c r="F10" i="17"/>
  <c r="Z63" i="12"/>
  <c r="Z78" i="12" s="1"/>
  <c r="Y78" i="12"/>
  <c r="BD43" i="12"/>
  <c r="BI20" i="12"/>
  <c r="AE19" i="12"/>
  <c r="AE26" i="12" s="1"/>
  <c r="AO110" i="12"/>
  <c r="AO114" i="12" s="1"/>
  <c r="BG24" i="12"/>
  <c r="BD24" i="12"/>
  <c r="AT24" i="12"/>
  <c r="BH24" i="12"/>
  <c r="D25" i="14"/>
  <c r="AO56" i="12"/>
  <c r="AO60" i="12" s="1"/>
  <c r="BI41" i="12"/>
  <c r="J47" i="14"/>
  <c r="AO92" i="12"/>
  <c r="AO96" i="12" s="1"/>
  <c r="H51" i="14"/>
  <c r="H44" i="14"/>
  <c r="F43" i="14"/>
  <c r="F41" i="14"/>
  <c r="AT25" i="12"/>
  <c r="H48" i="14"/>
  <c r="AO25" i="12"/>
  <c r="BB25" i="12"/>
  <c r="DH15" i="11"/>
  <c r="DH14" i="11"/>
  <c r="AZ14" i="11"/>
  <c r="AZ12" i="11"/>
  <c r="AQ13" i="11"/>
  <c r="AZ13" i="11" s="1"/>
  <c r="AZ15" i="11"/>
  <c r="AF13" i="11"/>
  <c r="AE46" i="11"/>
  <c r="W46" i="11"/>
  <c r="AF12" i="11"/>
  <c r="L46" i="11"/>
  <c r="BB110" i="12"/>
  <c r="AY92" i="12"/>
  <c r="AY96" i="12" s="1"/>
  <c r="BB92" i="12"/>
  <c r="AY63" i="12"/>
  <c r="AY78" i="12" s="1"/>
  <c r="BB63" i="12"/>
  <c r="BB78" i="12" s="1"/>
  <c r="AO63" i="12"/>
  <c r="AO78" i="12" s="1"/>
  <c r="U134" i="12"/>
  <c r="AY56" i="12"/>
  <c r="AY60" i="12" s="1"/>
  <c r="BB56" i="12"/>
  <c r="AE56" i="12"/>
  <c r="AE60" i="12" s="1"/>
  <c r="T134" i="12"/>
  <c r="AJ110" i="12"/>
  <c r="AJ114" i="12" s="1"/>
  <c r="Z110" i="12"/>
  <c r="Z114" i="12" s="1"/>
  <c r="AS92" i="12"/>
  <c r="AS96" i="12" s="1"/>
  <c r="Z92" i="12"/>
  <c r="Z96" i="12" s="1"/>
  <c r="AI92" i="12"/>
  <c r="AI96" i="12" s="1"/>
  <c r="AS63" i="12"/>
  <c r="AS78" i="12" s="1"/>
  <c r="AE63" i="12"/>
  <c r="AE78" i="12" s="1"/>
  <c r="AJ56" i="12"/>
  <c r="AJ60" i="12" s="1"/>
  <c r="AS56" i="12"/>
  <c r="AS60" i="12" s="1"/>
  <c r="AC134" i="12"/>
  <c r="BG39" i="12"/>
  <c r="BG43" i="12" s="1"/>
  <c r="AS39" i="12"/>
  <c r="AS43" i="12" s="1"/>
  <c r="Z39" i="12"/>
  <c r="Z43" i="12" s="1"/>
  <c r="Z19" i="12"/>
  <c r="Z26" i="12" s="1"/>
  <c r="X134" i="12"/>
  <c r="AO19" i="12"/>
  <c r="AR19" i="12"/>
  <c r="AR26" i="12" s="1"/>
  <c r="AM134" i="12"/>
  <c r="D52" i="14"/>
  <c r="D69" i="14" s="1"/>
  <c r="DH30" i="11"/>
  <c r="CY40" i="11"/>
  <c r="CY16" i="11"/>
  <c r="CL21" i="11"/>
  <c r="DH36" i="11"/>
  <c r="CC37" i="11"/>
  <c r="CL37" i="11"/>
  <c r="BT36" i="11"/>
  <c r="BT47" i="11"/>
  <c r="BT38" i="11"/>
  <c r="CN36" i="11"/>
  <c r="CN29" i="11"/>
  <c r="BT31" i="11"/>
  <c r="AZ47" i="11"/>
  <c r="AZ38" i="11"/>
  <c r="AZ31" i="11"/>
  <c r="AZ32" i="11"/>
  <c r="AF39" i="11"/>
  <c r="AF37" i="11"/>
  <c r="AF31" i="11"/>
  <c r="AE32" i="11"/>
  <c r="AF14" i="11"/>
  <c r="AE12" i="11"/>
  <c r="N67" i="14"/>
  <c r="DH20" i="11"/>
  <c r="BT12" i="11"/>
  <c r="DM39" i="11"/>
  <c r="AF29" i="11"/>
  <c r="AE38" i="11"/>
  <c r="AF47" i="11"/>
  <c r="AF32" i="11"/>
  <c r="L33" i="11"/>
  <c r="CU25" i="11"/>
  <c r="CU82" i="11" s="1"/>
  <c r="AF38" i="11"/>
  <c r="AE47" i="11"/>
  <c r="AF30" i="11"/>
  <c r="L16" i="11"/>
  <c r="AE20" i="11"/>
  <c r="J15" i="14"/>
  <c r="H15" i="14"/>
  <c r="F12" i="14"/>
  <c r="L15" i="14"/>
  <c r="D12" i="14"/>
  <c r="L23" i="11"/>
  <c r="AE29" i="11"/>
  <c r="AS83" i="11"/>
  <c r="F15" i="14"/>
  <c r="J24" i="14"/>
  <c r="AE37" i="11"/>
  <c r="N14" i="14"/>
  <c r="L40" i="11"/>
  <c r="H24" i="14"/>
  <c r="D15" i="14"/>
  <c r="AE39" i="11"/>
  <c r="H12" i="14"/>
  <c r="AE31" i="11"/>
  <c r="W33" i="11"/>
  <c r="H42" i="11"/>
  <c r="H83" i="11" s="1"/>
  <c r="AE22" i="11"/>
  <c r="AE19" i="11"/>
  <c r="L12" i="14"/>
  <c r="D24" i="14"/>
  <c r="AE30" i="11"/>
  <c r="L24" i="14"/>
  <c r="J12" i="14"/>
  <c r="P134" i="12"/>
  <c r="AW16" i="11"/>
  <c r="BF134" i="12"/>
  <c r="AK25" i="11"/>
  <c r="AK82" i="11" s="1"/>
  <c r="BP40" i="11"/>
  <c r="CU42" i="11"/>
  <c r="CU83" i="11" s="1"/>
  <c r="DM30" i="11"/>
  <c r="BQ16" i="11"/>
  <c r="CA25" i="11"/>
  <c r="CA82" i="11" s="1"/>
  <c r="CK33" i="11"/>
  <c r="BQ33" i="11"/>
  <c r="CC32" i="11"/>
  <c r="CE32" i="11" s="1"/>
  <c r="CC47" i="11"/>
  <c r="CE47" i="11" s="1"/>
  <c r="DM21" i="11"/>
  <c r="DN38" i="11"/>
  <c r="CC13" i="11"/>
  <c r="CE13" i="11" s="1"/>
  <c r="DH13" i="11" s="1"/>
  <c r="CL13" i="11"/>
  <c r="DN14" i="11"/>
  <c r="DM32" i="11"/>
  <c r="Q25" i="11"/>
  <c r="Q82" i="11" s="1"/>
  <c r="BI14" i="11"/>
  <c r="BK14" i="11" s="1"/>
  <c r="DG20" i="11"/>
  <c r="CC21" i="11"/>
  <c r="CE21" i="11" s="1"/>
  <c r="CL32" i="11"/>
  <c r="CL47" i="11"/>
  <c r="CL48" i="11" s="1"/>
  <c r="CL55" i="11" s="1"/>
  <c r="DE40" i="11"/>
  <c r="S42" i="11"/>
  <c r="S83" i="11" s="1"/>
  <c r="AX14" i="11"/>
  <c r="DM13" i="11"/>
  <c r="DN31" i="11"/>
  <c r="U36" i="11"/>
  <c r="W36" i="11" s="1"/>
  <c r="AZ36" i="11" s="1"/>
  <c r="T42" i="11"/>
  <c r="T83" i="11" s="1"/>
  <c r="BP33" i="11"/>
  <c r="CJ40" i="11"/>
  <c r="BP23" i="11"/>
  <c r="Q42" i="11"/>
  <c r="Q83" i="11" s="1"/>
  <c r="DN12" i="11"/>
  <c r="BY42" i="11"/>
  <c r="BY83" i="11" s="1"/>
  <c r="CC38" i="11"/>
  <c r="CE38" i="11" s="1"/>
  <c r="CJ33" i="11"/>
  <c r="BR19" i="11"/>
  <c r="BE25" i="11"/>
  <c r="BE82" i="11" s="1"/>
  <c r="DJ33" i="11"/>
  <c r="AV40" i="11"/>
  <c r="DN47" i="11"/>
  <c r="DN19" i="11"/>
  <c r="AV23" i="11"/>
  <c r="CL39" i="11"/>
  <c r="DG36" i="11"/>
  <c r="DF31" i="11"/>
  <c r="DF33" i="11" s="1"/>
  <c r="AX19" i="11"/>
  <c r="CK40" i="11"/>
  <c r="DD33" i="11"/>
  <c r="AM25" i="11"/>
  <c r="AM82" i="11" s="1"/>
  <c r="AM42" i="11"/>
  <c r="AM83" i="11" s="1"/>
  <c r="BG25" i="11"/>
  <c r="BG82" i="11" s="1"/>
  <c r="CM29" i="11"/>
  <c r="CB23" i="11"/>
  <c r="DN20" i="11"/>
  <c r="BR14" i="11"/>
  <c r="DM14" i="11"/>
  <c r="DE23" i="11"/>
  <c r="DE33" i="11"/>
  <c r="DN37" i="11"/>
  <c r="BR29" i="11"/>
  <c r="S25" i="11"/>
  <c r="S82" i="11" s="1"/>
  <c r="CM36" i="11"/>
  <c r="F42" i="11"/>
  <c r="F83" i="11" s="1"/>
  <c r="BM82" i="11"/>
  <c r="DN30" i="11"/>
  <c r="BR13" i="11"/>
  <c r="AX13" i="11"/>
  <c r="Y83" i="11"/>
  <c r="U33" i="11"/>
  <c r="AO29" i="11"/>
  <c r="AQ29" i="11" s="1"/>
  <c r="BI19" i="11"/>
  <c r="BK19" i="11" s="1"/>
  <c r="BI30" i="11"/>
  <c r="BK30" i="11" s="1"/>
  <c r="BH33" i="11"/>
  <c r="DM31" i="11"/>
  <c r="DM20" i="11"/>
  <c r="BH16" i="11"/>
  <c r="DM38" i="11"/>
  <c r="BQ23" i="11"/>
  <c r="AX36" i="11"/>
  <c r="DG30" i="11"/>
  <c r="DM37" i="11"/>
  <c r="DG15" i="11"/>
  <c r="CS42" i="11"/>
  <c r="CS83" i="11" s="1"/>
  <c r="DG14" i="11"/>
  <c r="DF23" i="11"/>
  <c r="CS25" i="11"/>
  <c r="CS82" i="11" s="1"/>
  <c r="DN29" i="11"/>
  <c r="DJ40" i="11"/>
  <c r="DM22" i="11"/>
  <c r="DD16" i="11"/>
  <c r="DN22" i="11"/>
  <c r="DD40" i="11"/>
  <c r="DE16" i="11"/>
  <c r="CL31" i="11"/>
  <c r="DF12" i="11"/>
  <c r="DF16" i="11" s="1"/>
  <c r="CL12" i="11"/>
  <c r="CK23" i="11"/>
  <c r="DA83" i="11"/>
  <c r="CB33" i="11"/>
  <c r="CC46" i="11"/>
  <c r="DF46" i="11"/>
  <c r="DF36" i="11"/>
  <c r="DF40" i="11" s="1"/>
  <c r="CL36" i="11"/>
  <c r="DN15" i="11"/>
  <c r="DJ23" i="11"/>
  <c r="CJ23" i="11"/>
  <c r="CK16" i="11"/>
  <c r="DD23" i="11"/>
  <c r="CL22" i="11"/>
  <c r="CC22" i="11"/>
  <c r="CE22" i="11" s="1"/>
  <c r="CC39" i="11"/>
  <c r="CE39" i="11" s="1"/>
  <c r="CC31" i="11"/>
  <c r="DJ16" i="11"/>
  <c r="CG83" i="11"/>
  <c r="DM36" i="11"/>
  <c r="CL38" i="11"/>
  <c r="CJ16" i="11"/>
  <c r="DN39" i="11"/>
  <c r="CA42" i="11"/>
  <c r="CA83" i="11" s="1"/>
  <c r="DA82" i="11"/>
  <c r="CG82" i="11"/>
  <c r="BI32" i="11"/>
  <c r="BK32" i="11" s="1"/>
  <c r="BG42" i="11"/>
  <c r="BG83" i="11" s="1"/>
  <c r="DN36" i="11"/>
  <c r="DN32" i="11"/>
  <c r="BR32" i="11"/>
  <c r="DM29" i="11"/>
  <c r="BI37" i="11"/>
  <c r="BK37" i="11" s="1"/>
  <c r="BI15" i="11"/>
  <c r="BK15" i="11" s="1"/>
  <c r="BR38" i="11"/>
  <c r="BI20" i="11"/>
  <c r="BK20" i="11" s="1"/>
  <c r="BP16" i="11"/>
  <c r="DM46" i="11"/>
  <c r="DM15" i="11"/>
  <c r="BQ40" i="11"/>
  <c r="DN21" i="11"/>
  <c r="DM19" i="11"/>
  <c r="BR37" i="11"/>
  <c r="AX37" i="11"/>
  <c r="AY19" i="11"/>
  <c r="BR30" i="11"/>
  <c r="AX30" i="11"/>
  <c r="AY15" i="11"/>
  <c r="BS31" i="11"/>
  <c r="AY31" i="11"/>
  <c r="BR20" i="11"/>
  <c r="AX20" i="11"/>
  <c r="AW40" i="11"/>
  <c r="AY14" i="11"/>
  <c r="BS36" i="11"/>
  <c r="AO20" i="11"/>
  <c r="AQ20" i="11" s="1"/>
  <c r="AZ20" i="11" s="1"/>
  <c r="AW33" i="11"/>
  <c r="AO30" i="11"/>
  <c r="AQ30" i="11" s="1"/>
  <c r="AS82" i="11"/>
  <c r="AX46" i="11"/>
  <c r="BR46" i="11"/>
  <c r="AX31" i="11"/>
  <c r="BR31" i="11"/>
  <c r="AO46" i="11"/>
  <c r="AY32" i="11"/>
  <c r="BS13" i="11"/>
  <c r="AY13" i="11"/>
  <c r="AY47" i="11"/>
  <c r="BS47" i="11"/>
  <c r="BS38" i="11"/>
  <c r="AY38" i="11"/>
  <c r="AV33" i="11"/>
  <c r="AW23" i="11"/>
  <c r="BM83" i="11"/>
  <c r="DN46" i="11"/>
  <c r="AY12" i="11"/>
  <c r="BS12" i="11"/>
  <c r="DM12" i="11"/>
  <c r="BR47" i="11"/>
  <c r="AX47" i="11"/>
  <c r="DM47" i="11"/>
  <c r="BR22" i="11"/>
  <c r="AX22" i="11"/>
  <c r="AV16" i="11"/>
  <c r="BR39" i="11"/>
  <c r="AX39" i="11"/>
  <c r="AO37" i="11"/>
  <c r="AQ37" i="11" s="1"/>
  <c r="AX21" i="11"/>
  <c r="BR21" i="11"/>
  <c r="AN33" i="11"/>
  <c r="BR15" i="11"/>
  <c r="AX15" i="11"/>
  <c r="AN16" i="11"/>
  <c r="BR12" i="11"/>
  <c r="DN13" i="11"/>
  <c r="CW40" i="11"/>
  <c r="CV33" i="11"/>
  <c r="CV42" i="11" s="1"/>
  <c r="CV83" i="11" s="1"/>
  <c r="CW46" i="11"/>
  <c r="CV23" i="11"/>
  <c r="CV25" i="11" s="1"/>
  <c r="CW16" i="11"/>
  <c r="CW29" i="11"/>
  <c r="CY29" i="11" s="1"/>
  <c r="CW19" i="11"/>
  <c r="CY19" i="11" s="1"/>
  <c r="CB16" i="11"/>
  <c r="CB40" i="11"/>
  <c r="CC12" i="11"/>
  <c r="CE12" i="11" s="1"/>
  <c r="BY25" i="11"/>
  <c r="BY82" i="11" s="1"/>
  <c r="BY88" i="11" s="1"/>
  <c r="BI39" i="11"/>
  <c r="BK39" i="11" s="1"/>
  <c r="BH23" i="11"/>
  <c r="BE42" i="11"/>
  <c r="BE83" i="11" s="1"/>
  <c r="BI21" i="11"/>
  <c r="BK21" i="11" s="1"/>
  <c r="BI22" i="11"/>
  <c r="BK22" i="11" s="1"/>
  <c r="BH40" i="11"/>
  <c r="AO39" i="11"/>
  <c r="AQ39" i="11" s="1"/>
  <c r="AN23" i="11"/>
  <c r="AK42" i="11"/>
  <c r="AK83" i="11" s="1"/>
  <c r="AO21" i="11"/>
  <c r="AQ21" i="11" s="1"/>
  <c r="AO22" i="11"/>
  <c r="AN40" i="11"/>
  <c r="AO16" i="11"/>
  <c r="U21" i="11"/>
  <c r="W21" i="11" s="1"/>
  <c r="AD22" i="11"/>
  <c r="AC33" i="11"/>
  <c r="AB40" i="11"/>
  <c r="AD30" i="11"/>
  <c r="AB33" i="11"/>
  <c r="AC40" i="11"/>
  <c r="AD37" i="11"/>
  <c r="F82" i="11"/>
  <c r="F88" i="11" s="1"/>
  <c r="AC23" i="11"/>
  <c r="Y82" i="11"/>
  <c r="H25" i="11"/>
  <c r="H82" i="11" s="1"/>
  <c r="H88" i="11" s="1"/>
  <c r="AE15" i="11"/>
  <c r="AD36" i="11"/>
  <c r="J40" i="11"/>
  <c r="AD29" i="11"/>
  <c r="J33" i="11"/>
  <c r="AC16" i="11"/>
  <c r="AE13" i="11"/>
  <c r="AD12" i="11"/>
  <c r="AE14" i="11"/>
  <c r="AB23" i="11"/>
  <c r="AD20" i="11"/>
  <c r="AB16" i="11"/>
  <c r="J16" i="11"/>
  <c r="AD19" i="11"/>
  <c r="J23" i="11"/>
  <c r="U16" i="11"/>
  <c r="T16" i="11"/>
  <c r="T25" i="11" s="1"/>
  <c r="T82" i="11" l="1"/>
  <c r="T88" i="11" s="1"/>
  <c r="D32" i="17"/>
  <c r="CV82" i="11"/>
  <c r="CV88" i="11" s="1"/>
  <c r="L32" i="17"/>
  <c r="CG88" i="11"/>
  <c r="S88" i="11"/>
  <c r="AM88" i="11"/>
  <c r="F26" i="17" s="1"/>
  <c r="DA88" i="11"/>
  <c r="CS88" i="11"/>
  <c r="BE88" i="11"/>
  <c r="CA88" i="11"/>
  <c r="J26" i="17" s="1"/>
  <c r="CL84" i="11"/>
  <c r="Q88" i="11"/>
  <c r="AK88" i="11"/>
  <c r="N24" i="17"/>
  <c r="Y88" i="11"/>
  <c r="CW48" i="11"/>
  <c r="CW55" i="11" s="1"/>
  <c r="CW84" i="11" s="1"/>
  <c r="DM48" i="11"/>
  <c r="DM55" i="11" s="1"/>
  <c r="DM84" i="11" s="1"/>
  <c r="DF48" i="11"/>
  <c r="DF55" i="11" s="1"/>
  <c r="DF84" i="11" s="1"/>
  <c r="BR48" i="11"/>
  <c r="BR55" i="11" s="1"/>
  <c r="BR84" i="11" s="1"/>
  <c r="CE46" i="11"/>
  <c r="CN46" i="11" s="1"/>
  <c r="CC48" i="11"/>
  <c r="CC55" i="11" s="1"/>
  <c r="CC84" i="11" s="1"/>
  <c r="BM88" i="11"/>
  <c r="W48" i="11"/>
  <c r="W55" i="11" s="1"/>
  <c r="W84" i="11" s="1"/>
  <c r="D33" i="14"/>
  <c r="AQ46" i="11"/>
  <c r="AO48" i="11"/>
  <c r="AO55" i="11" s="1"/>
  <c r="AO84" i="11" s="1"/>
  <c r="AX48" i="11"/>
  <c r="AX55" i="11" s="1"/>
  <c r="AX84" i="11" s="1"/>
  <c r="BG88" i="11"/>
  <c r="H26" i="17" s="1"/>
  <c r="AE48" i="11"/>
  <c r="AE55" i="11" s="1"/>
  <c r="AE84" i="11" s="1"/>
  <c r="DN48" i="11"/>
  <c r="DN55" i="11" s="1"/>
  <c r="DN84" i="11" s="1"/>
  <c r="AS88" i="11"/>
  <c r="CU88" i="11"/>
  <c r="L26" i="17" s="1"/>
  <c r="N22" i="17"/>
  <c r="BK48" i="11"/>
  <c r="BK55" i="11" s="1"/>
  <c r="BK84" i="11" s="1"/>
  <c r="F33" i="17"/>
  <c r="J21" i="17"/>
  <c r="BG92" i="12"/>
  <c r="BG96" i="12" s="1"/>
  <c r="BB96" i="12"/>
  <c r="N11" i="17"/>
  <c r="H21" i="17"/>
  <c r="L33" i="17"/>
  <c r="F21" i="17"/>
  <c r="J33" i="17"/>
  <c r="L21" i="17"/>
  <c r="D21" i="17"/>
  <c r="D35" i="17"/>
  <c r="BG110" i="12"/>
  <c r="BG114" i="12" s="1"/>
  <c r="BB114" i="12"/>
  <c r="AO26" i="12"/>
  <c r="N25" i="17"/>
  <c r="N23" i="17"/>
  <c r="L48" i="11"/>
  <c r="L55" i="11" s="1"/>
  <c r="L84" i="11" s="1"/>
  <c r="L20" i="17"/>
  <c r="J20" i="17"/>
  <c r="H20" i="17"/>
  <c r="F20" i="17"/>
  <c r="D20" i="17"/>
  <c r="N10" i="17"/>
  <c r="BG56" i="12"/>
  <c r="BG60" i="12" s="1"/>
  <c r="BB60" i="12"/>
  <c r="BI24" i="12"/>
  <c r="AO134" i="12"/>
  <c r="CL23" i="11"/>
  <c r="AY110" i="12"/>
  <c r="AY114" i="12" s="1"/>
  <c r="AE134" i="12"/>
  <c r="AY25" i="12"/>
  <c r="BC25" i="12"/>
  <c r="BG25" i="12"/>
  <c r="CE37" i="11"/>
  <c r="DH37" i="11" s="1"/>
  <c r="CE31" i="11"/>
  <c r="CN31" i="11" s="1"/>
  <c r="BP42" i="11"/>
  <c r="BP83" i="11" s="1"/>
  <c r="DO29" i="11"/>
  <c r="BS29" i="11"/>
  <c r="AQ22" i="11"/>
  <c r="BT22" i="11" s="1"/>
  <c r="AQ16" i="11"/>
  <c r="BT13" i="11"/>
  <c r="CY46" i="11"/>
  <c r="AF46" i="11"/>
  <c r="L42" i="11"/>
  <c r="L83" i="11" s="1"/>
  <c r="D10" i="14"/>
  <c r="BD110" i="12"/>
  <c r="BD114" i="12" s="1"/>
  <c r="AJ92" i="12"/>
  <c r="AJ96" i="12" s="1"/>
  <c r="BC92" i="12"/>
  <c r="BC96" i="12" s="1"/>
  <c r="BG63" i="12"/>
  <c r="BG78" i="12" s="1"/>
  <c r="BC63" i="12"/>
  <c r="BC78" i="12" s="1"/>
  <c r="BC56" i="12"/>
  <c r="BC60" i="12" s="1"/>
  <c r="BH39" i="12"/>
  <c r="BH43" i="12" s="1"/>
  <c r="J46" i="14"/>
  <c r="BH110" i="12"/>
  <c r="BH114" i="12" s="1"/>
  <c r="AT110" i="12"/>
  <c r="AT114" i="12" s="1"/>
  <c r="H46" i="14"/>
  <c r="J45" i="14"/>
  <c r="AT92" i="12"/>
  <c r="AT96" i="12" s="1"/>
  <c r="F50" i="14"/>
  <c r="H45" i="14"/>
  <c r="F51" i="14"/>
  <c r="J51" i="14"/>
  <c r="AT63" i="12"/>
  <c r="AT78" i="12" s="1"/>
  <c r="AJ63" i="12"/>
  <c r="AJ78" i="12" s="1"/>
  <c r="J44" i="14"/>
  <c r="J50" i="14"/>
  <c r="J43" i="14"/>
  <c r="H43" i="14"/>
  <c r="AT56" i="12"/>
  <c r="AT60" i="12" s="1"/>
  <c r="H42" i="14"/>
  <c r="AJ39" i="12"/>
  <c r="AJ43" i="12" s="1"/>
  <c r="F49" i="14"/>
  <c r="J49" i="14"/>
  <c r="AT39" i="12"/>
  <c r="AT43" i="12" s="1"/>
  <c r="AD134" i="12"/>
  <c r="J42" i="14"/>
  <c r="N47" i="14"/>
  <c r="AY19" i="12"/>
  <c r="AW134" i="12"/>
  <c r="BB19" i="12"/>
  <c r="BB26" i="12" s="1"/>
  <c r="AH134" i="12"/>
  <c r="H41" i="14"/>
  <c r="AN134" i="12"/>
  <c r="AS19" i="12"/>
  <c r="AS26" i="12" s="1"/>
  <c r="F48" i="14"/>
  <c r="Y134" i="12"/>
  <c r="AJ19" i="12"/>
  <c r="AJ26" i="12" s="1"/>
  <c r="DG29" i="11"/>
  <c r="DG19" i="11"/>
  <c r="DG37" i="11"/>
  <c r="DG47" i="11"/>
  <c r="DG38" i="11"/>
  <c r="DG39" i="11"/>
  <c r="DH39" i="11"/>
  <c r="CM38" i="11"/>
  <c r="DG32" i="11"/>
  <c r="DH32" i="11"/>
  <c r="DG22" i="11"/>
  <c r="DH22" i="11"/>
  <c r="DG21" i="11"/>
  <c r="CN21" i="11"/>
  <c r="DG13" i="11"/>
  <c r="BQ42" i="11"/>
  <c r="BQ83" i="11" s="1"/>
  <c r="BT21" i="11"/>
  <c r="BT37" i="11"/>
  <c r="BT39" i="11"/>
  <c r="CM37" i="11"/>
  <c r="CM30" i="11"/>
  <c r="BT32" i="11"/>
  <c r="CM20" i="11"/>
  <c r="CN20" i="11"/>
  <c r="CM19" i="11"/>
  <c r="CM15" i="11"/>
  <c r="CM14" i="11"/>
  <c r="CL16" i="11"/>
  <c r="AZ37" i="11"/>
  <c r="AQ40" i="11"/>
  <c r="AZ39" i="11"/>
  <c r="AZ30" i="11"/>
  <c r="BT20" i="11"/>
  <c r="AF22" i="11"/>
  <c r="AF19" i="11"/>
  <c r="AZ19" i="11"/>
  <c r="AF21" i="11"/>
  <c r="AZ21" i="11"/>
  <c r="AF15" i="11"/>
  <c r="AF16" i="11" s="1"/>
  <c r="DG12" i="11"/>
  <c r="BQ25" i="11"/>
  <c r="BQ82" i="11" s="1"/>
  <c r="W23" i="11"/>
  <c r="AF20" i="11"/>
  <c r="W16" i="11"/>
  <c r="AY29" i="11"/>
  <c r="W40" i="11"/>
  <c r="W42" i="11" s="1"/>
  <c r="W83" i="11" s="1"/>
  <c r="AF36" i="11"/>
  <c r="DQ36" i="11" s="1"/>
  <c r="AF33" i="11"/>
  <c r="CJ42" i="11"/>
  <c r="CJ83" i="11" s="1"/>
  <c r="CK42" i="11"/>
  <c r="CK83" i="11" s="1"/>
  <c r="L25" i="11"/>
  <c r="L82" i="11" s="1"/>
  <c r="N13" i="14"/>
  <c r="N16" i="14" s="1"/>
  <c r="F22" i="14"/>
  <c r="J11" i="14"/>
  <c r="D11" i="14"/>
  <c r="F11" i="14"/>
  <c r="U23" i="11"/>
  <c r="U25" i="11" s="1"/>
  <c r="U82" i="11" s="1"/>
  <c r="AE21" i="11"/>
  <c r="CM21" i="11"/>
  <c r="F25" i="14"/>
  <c r="L11" i="14"/>
  <c r="U40" i="11"/>
  <c r="U42" i="11" s="1"/>
  <c r="U83" i="11" s="1"/>
  <c r="AE36" i="11"/>
  <c r="AE33" i="11"/>
  <c r="N15" i="14"/>
  <c r="I42" i="11"/>
  <c r="I83" i="11" s="1"/>
  <c r="I88" i="11" s="1"/>
  <c r="H11" i="14"/>
  <c r="H25" i="14"/>
  <c r="BP25" i="11"/>
  <c r="BP82" i="11" s="1"/>
  <c r="J22" i="14"/>
  <c r="N12" i="14"/>
  <c r="J42" i="11"/>
  <c r="J83" i="11" s="1"/>
  <c r="BH25" i="11"/>
  <c r="F24" i="14"/>
  <c r="N24" i="14" s="1"/>
  <c r="H22" i="14"/>
  <c r="J25" i="14"/>
  <c r="L25" i="14"/>
  <c r="D22" i="14"/>
  <c r="L22" i="14"/>
  <c r="L10" i="14"/>
  <c r="CM13" i="11"/>
  <c r="J10" i="14"/>
  <c r="H10" i="14"/>
  <c r="AW25" i="11"/>
  <c r="AW82" i="11" s="1"/>
  <c r="F10" i="14"/>
  <c r="CM22" i="11"/>
  <c r="DJ82" i="11"/>
  <c r="AV25" i="11"/>
  <c r="AV82" i="11" s="1"/>
  <c r="CM32" i="11"/>
  <c r="DM40" i="11"/>
  <c r="CC33" i="11"/>
  <c r="AV42" i="11"/>
  <c r="AV83" i="11" s="1"/>
  <c r="AY36" i="11"/>
  <c r="BS14" i="11"/>
  <c r="DO32" i="11"/>
  <c r="CL33" i="11"/>
  <c r="DE42" i="11"/>
  <c r="DE83" i="11" s="1"/>
  <c r="AW42" i="11"/>
  <c r="AW83" i="11" s="1"/>
  <c r="DO38" i="11"/>
  <c r="CM47" i="11"/>
  <c r="D26" i="17"/>
  <c r="DF42" i="11"/>
  <c r="DF83" i="11" s="1"/>
  <c r="AO33" i="11"/>
  <c r="DE25" i="11"/>
  <c r="DE82" i="11" s="1"/>
  <c r="DO13" i="11"/>
  <c r="DO14" i="11"/>
  <c r="BR16" i="11"/>
  <c r="BS32" i="11"/>
  <c r="DJ83" i="11"/>
  <c r="AX40" i="11"/>
  <c r="BI16" i="11"/>
  <c r="CL40" i="11"/>
  <c r="DD42" i="11"/>
  <c r="DD83" i="11" s="1"/>
  <c r="DO19" i="11"/>
  <c r="BH42" i="11"/>
  <c r="BH83" i="11" s="1"/>
  <c r="CB42" i="11"/>
  <c r="CB83" i="11" s="1"/>
  <c r="CC40" i="11"/>
  <c r="DN40" i="11"/>
  <c r="CJ25" i="11"/>
  <c r="CJ82" i="11" s="1"/>
  <c r="DD25" i="11"/>
  <c r="DD82" i="11" s="1"/>
  <c r="AN42" i="11"/>
  <c r="AN83" i="11" s="1"/>
  <c r="AX16" i="11"/>
  <c r="CC23" i="11"/>
  <c r="DO37" i="11"/>
  <c r="DM23" i="11"/>
  <c r="DM33" i="11"/>
  <c r="CK25" i="11"/>
  <c r="CK82" i="11" s="1"/>
  <c r="DO15" i="11"/>
  <c r="BS19" i="11"/>
  <c r="CB25" i="11"/>
  <c r="BR40" i="11"/>
  <c r="BS15" i="11"/>
  <c r="DO36" i="11"/>
  <c r="DM16" i="11"/>
  <c r="DN23" i="11"/>
  <c r="DG46" i="11"/>
  <c r="DF25" i="11"/>
  <c r="DN33" i="11"/>
  <c r="CM12" i="11"/>
  <c r="DN16" i="11"/>
  <c r="DG31" i="11"/>
  <c r="CM31" i="11"/>
  <c r="CM46" i="11"/>
  <c r="CM39" i="11"/>
  <c r="BI33" i="11"/>
  <c r="DO22" i="11"/>
  <c r="DO47" i="11"/>
  <c r="DO21" i="11"/>
  <c r="AY22" i="11"/>
  <c r="BS22" i="11"/>
  <c r="BS21" i="11"/>
  <c r="AY21" i="11"/>
  <c r="AY16" i="11"/>
  <c r="AY37" i="11"/>
  <c r="BS37" i="11"/>
  <c r="BR33" i="11"/>
  <c r="AY39" i="11"/>
  <c r="BS39" i="11"/>
  <c r="DO31" i="11"/>
  <c r="AY30" i="11"/>
  <c r="BS30" i="11"/>
  <c r="DO30" i="11"/>
  <c r="AX33" i="11"/>
  <c r="AN25" i="11"/>
  <c r="DO12" i="11"/>
  <c r="BR23" i="11"/>
  <c r="DO39" i="11"/>
  <c r="BS46" i="11"/>
  <c r="AY46" i="11"/>
  <c r="DO46" i="11"/>
  <c r="BS20" i="11"/>
  <c r="AY20" i="11"/>
  <c r="DO20" i="11"/>
  <c r="AX23" i="11"/>
  <c r="CW23" i="11"/>
  <c r="CW25" i="11" s="1"/>
  <c r="CW82" i="11" s="1"/>
  <c r="CW33" i="11"/>
  <c r="CW42" i="11" s="1"/>
  <c r="CW83" i="11" s="1"/>
  <c r="CC16" i="11"/>
  <c r="BI23" i="11"/>
  <c r="BI40" i="11"/>
  <c r="AO23" i="11"/>
  <c r="AO25" i="11" s="1"/>
  <c r="AO82" i="11" s="1"/>
  <c r="AO40" i="11"/>
  <c r="AB42" i="11"/>
  <c r="AB83" i="11" s="1"/>
  <c r="AC42" i="11"/>
  <c r="AC83" i="11" s="1"/>
  <c r="AD33" i="11"/>
  <c r="AD40" i="11"/>
  <c r="AC25" i="11"/>
  <c r="AC82" i="11" s="1"/>
  <c r="J25" i="11"/>
  <c r="J82" i="11" s="1"/>
  <c r="AB25" i="11"/>
  <c r="AB82" i="11" s="1"/>
  <c r="AE16" i="11"/>
  <c r="AD16" i="11"/>
  <c r="AD23" i="11"/>
  <c r="AY26" i="12" l="1"/>
  <c r="BH63" i="12"/>
  <c r="BH78" i="12" s="1"/>
  <c r="AN82" i="11"/>
  <c r="F32" i="17"/>
  <c r="DF82" i="11"/>
  <c r="DF88" i="11" s="1"/>
  <c r="L32" i="14"/>
  <c r="CB82" i="11"/>
  <c r="J32" i="17"/>
  <c r="H32" i="17"/>
  <c r="AN88" i="11"/>
  <c r="L88" i="11"/>
  <c r="CJ88" i="11"/>
  <c r="CB88" i="11"/>
  <c r="J33" i="14"/>
  <c r="DD88" i="11"/>
  <c r="L33" i="14"/>
  <c r="BP88" i="11"/>
  <c r="BQ88" i="11"/>
  <c r="H26" i="14" s="1"/>
  <c r="DJ88" i="11"/>
  <c r="H35" i="17"/>
  <c r="BH82" i="11"/>
  <c r="BH88" i="11" s="1"/>
  <c r="AB88" i="11"/>
  <c r="DE88" i="11"/>
  <c r="L26" i="14" s="1"/>
  <c r="AW88" i="11"/>
  <c r="F26" i="14" s="1"/>
  <c r="BS48" i="11"/>
  <c r="BS55" i="11" s="1"/>
  <c r="BS84" i="11" s="1"/>
  <c r="DG48" i="11"/>
  <c r="DG55" i="11" s="1"/>
  <c r="DG84" i="11" s="1"/>
  <c r="AV88" i="11"/>
  <c r="AF48" i="11"/>
  <c r="AF55" i="11" s="1"/>
  <c r="AF84" i="11" s="1"/>
  <c r="CW88" i="11"/>
  <c r="CY48" i="11"/>
  <c r="CY55" i="11" s="1"/>
  <c r="CY84" i="11" s="1"/>
  <c r="AC88" i="11"/>
  <c r="D26" i="14" s="1"/>
  <c r="DO48" i="11"/>
  <c r="DO55" i="11" s="1"/>
  <c r="DO84" i="11" s="1"/>
  <c r="U88" i="11"/>
  <c r="AQ48" i="11"/>
  <c r="AQ55" i="11" s="1"/>
  <c r="AQ84" i="11" s="1"/>
  <c r="CE48" i="11"/>
  <c r="CE55" i="11" s="1"/>
  <c r="CE84" i="11" s="1"/>
  <c r="J88" i="11"/>
  <c r="CM48" i="11"/>
  <c r="CM55" i="11" s="1"/>
  <c r="CM84" i="11" s="1"/>
  <c r="CK88" i="11"/>
  <c r="J26" i="14" s="1"/>
  <c r="AY48" i="11"/>
  <c r="AY55" i="11" s="1"/>
  <c r="AY84" i="11" s="1"/>
  <c r="N33" i="17"/>
  <c r="N21" i="17"/>
  <c r="L35" i="17"/>
  <c r="CL25" i="11"/>
  <c r="N26" i="17"/>
  <c r="J35" i="17"/>
  <c r="N20" i="17"/>
  <c r="BH25" i="12"/>
  <c r="AY134" i="12"/>
  <c r="AZ22" i="11"/>
  <c r="AZ23" i="11" s="1"/>
  <c r="AQ23" i="11"/>
  <c r="AQ25" i="11" s="1"/>
  <c r="AQ82" i="11" s="1"/>
  <c r="BH92" i="12"/>
  <c r="BH96" i="12" s="1"/>
  <c r="L46" i="14"/>
  <c r="N46" i="14" s="1"/>
  <c r="L45" i="14"/>
  <c r="N45" i="14" s="1"/>
  <c r="BD92" i="12"/>
  <c r="BD96" i="12" s="1"/>
  <c r="L44" i="14"/>
  <c r="N44" i="14" s="1"/>
  <c r="L51" i="14"/>
  <c r="N51" i="14" s="1"/>
  <c r="L50" i="14"/>
  <c r="H50" i="14"/>
  <c r="L43" i="14"/>
  <c r="N43" i="14" s="1"/>
  <c r="BD25" i="12"/>
  <c r="DH31" i="11"/>
  <c r="DQ31" i="11" s="1"/>
  <c r="CE33" i="11"/>
  <c r="H21" i="14"/>
  <c r="DH46" i="11"/>
  <c r="DG16" i="11"/>
  <c r="BD63" i="12"/>
  <c r="BD78" i="12" s="1"/>
  <c r="AI134" i="12"/>
  <c r="BH56" i="12"/>
  <c r="BH60" i="12" s="1"/>
  <c r="BD56" i="12"/>
  <c r="BD60" i="12" s="1"/>
  <c r="BI110" i="12"/>
  <c r="BI114" i="12" s="1"/>
  <c r="AJ134" i="12"/>
  <c r="N49" i="14"/>
  <c r="N42" i="14"/>
  <c r="BI39" i="12"/>
  <c r="BI43" i="12" s="1"/>
  <c r="F52" i="14"/>
  <c r="F69" i="14" s="1"/>
  <c r="J48" i="14"/>
  <c r="AS134" i="12"/>
  <c r="AT19" i="12"/>
  <c r="Z134" i="12"/>
  <c r="J41" i="14"/>
  <c r="AR134" i="12"/>
  <c r="BC19" i="12"/>
  <c r="BD19" i="12" s="1"/>
  <c r="AX134" i="12"/>
  <c r="BG19" i="12"/>
  <c r="BG26" i="12" s="1"/>
  <c r="DP13" i="11"/>
  <c r="CY33" i="11"/>
  <c r="CY42" i="11" s="1"/>
  <c r="CY83" i="11" s="1"/>
  <c r="DH29" i="11"/>
  <c r="DH19" i="11"/>
  <c r="CY23" i="11"/>
  <c r="CY25" i="11" s="1"/>
  <c r="CY82" i="11" s="1"/>
  <c r="DP38" i="11"/>
  <c r="DP47" i="11"/>
  <c r="DG40" i="11"/>
  <c r="CE40" i="11"/>
  <c r="DG33" i="11"/>
  <c r="DG23" i="11"/>
  <c r="DH47" i="11"/>
  <c r="CN47" i="11"/>
  <c r="CN48" i="11" s="1"/>
  <c r="CN55" i="11" s="1"/>
  <c r="CN39" i="11"/>
  <c r="DQ39" i="11" s="1"/>
  <c r="DH38" i="11"/>
  <c r="DH40" i="11" s="1"/>
  <c r="CN38" i="11"/>
  <c r="CN32" i="11"/>
  <c r="DQ32" i="11" s="1"/>
  <c r="DH21" i="11"/>
  <c r="CE23" i="11"/>
  <c r="CN22" i="11"/>
  <c r="DP15" i="11"/>
  <c r="CN13" i="11"/>
  <c r="CM40" i="11"/>
  <c r="BT40" i="11"/>
  <c r="CL42" i="11"/>
  <c r="CL83" i="11" s="1"/>
  <c r="CN37" i="11"/>
  <c r="DQ37" i="11" s="1"/>
  <c r="BK40" i="11"/>
  <c r="CM33" i="11"/>
  <c r="CN30" i="11"/>
  <c r="BK33" i="11"/>
  <c r="BT30" i="11"/>
  <c r="CN19" i="11"/>
  <c r="BK23" i="11"/>
  <c r="BT19" i="11"/>
  <c r="BT23" i="11" s="1"/>
  <c r="CN14" i="11"/>
  <c r="BK16" i="11"/>
  <c r="BT14" i="11"/>
  <c r="CN15" i="11"/>
  <c r="BT15" i="11"/>
  <c r="DP14" i="11"/>
  <c r="AZ40" i="11"/>
  <c r="BT46" i="11"/>
  <c r="AZ46" i="11"/>
  <c r="AQ33" i="11"/>
  <c r="AQ42" i="11" s="1"/>
  <c r="AQ83" i="11" s="1"/>
  <c r="BT29" i="11"/>
  <c r="AZ29" i="11"/>
  <c r="W25" i="11"/>
  <c r="W82" i="11" s="1"/>
  <c r="W88" i="11" s="1"/>
  <c r="AZ16" i="11"/>
  <c r="DH12" i="11"/>
  <c r="CE16" i="11"/>
  <c r="CN12" i="11"/>
  <c r="AF23" i="11"/>
  <c r="AF25" i="11" s="1"/>
  <c r="AF82" i="11" s="1"/>
  <c r="DQ20" i="11"/>
  <c r="DP32" i="11"/>
  <c r="CM23" i="11"/>
  <c r="J21" i="14"/>
  <c r="H20" i="14"/>
  <c r="N25" i="14"/>
  <c r="N11" i="14"/>
  <c r="N23" i="14"/>
  <c r="H33" i="14"/>
  <c r="DM25" i="11"/>
  <c r="DM82" i="11" s="1"/>
  <c r="CC42" i="11"/>
  <c r="CC83" i="11" s="1"/>
  <c r="L21" i="14"/>
  <c r="F21" i="14"/>
  <c r="N22" i="14"/>
  <c r="AO42" i="11"/>
  <c r="AO83" i="11" s="1"/>
  <c r="AO88" i="11" s="1"/>
  <c r="F33" i="14"/>
  <c r="DM42" i="11"/>
  <c r="DM83" i="11" s="1"/>
  <c r="AE23" i="11"/>
  <c r="AE25" i="11" s="1"/>
  <c r="AE82" i="11" s="1"/>
  <c r="AF40" i="11"/>
  <c r="AF42" i="11" s="1"/>
  <c r="AF83" i="11" s="1"/>
  <c r="AE40" i="11"/>
  <c r="AE42" i="11" s="1"/>
  <c r="AE83" i="11" s="1"/>
  <c r="D21" i="14"/>
  <c r="N10" i="14"/>
  <c r="L20" i="14"/>
  <c r="CM16" i="11"/>
  <c r="J20" i="14"/>
  <c r="AX25" i="11"/>
  <c r="F20" i="14"/>
  <c r="D20" i="14"/>
  <c r="BS16" i="11"/>
  <c r="CC25" i="11"/>
  <c r="CC82" i="11" s="1"/>
  <c r="AY40" i="11"/>
  <c r="BR25" i="11"/>
  <c r="DP12" i="11"/>
  <c r="DP20" i="11"/>
  <c r="AX42" i="11"/>
  <c r="AX83" i="11" s="1"/>
  <c r="BR42" i="11"/>
  <c r="BR83" i="11" s="1"/>
  <c r="BI25" i="11"/>
  <c r="BI82" i="11" s="1"/>
  <c r="DO16" i="11"/>
  <c r="BS33" i="11"/>
  <c r="DP31" i="11"/>
  <c r="DN42" i="11"/>
  <c r="DN83" i="11" s="1"/>
  <c r="DP19" i="11"/>
  <c r="DO40" i="11"/>
  <c r="DP36" i="11"/>
  <c r="DP29" i="11"/>
  <c r="DN25" i="11"/>
  <c r="DN82" i="11" s="1"/>
  <c r="DO23" i="11"/>
  <c r="BS40" i="11"/>
  <c r="BI42" i="11"/>
  <c r="BI83" i="11" s="1"/>
  <c r="DP21" i="11"/>
  <c r="BS23" i="11"/>
  <c r="DP46" i="11"/>
  <c r="DP30" i="11"/>
  <c r="AY33" i="11"/>
  <c r="DP39" i="11"/>
  <c r="DP37" i="11"/>
  <c r="AY23" i="11"/>
  <c r="AY25" i="11" s="1"/>
  <c r="AY82" i="11" s="1"/>
  <c r="DO33" i="11"/>
  <c r="DP22" i="11"/>
  <c r="AD42" i="11"/>
  <c r="AD83" i="11" s="1"/>
  <c r="AD25" i="11"/>
  <c r="BR82" i="11" l="1"/>
  <c r="H32" i="14"/>
  <c r="AX82" i="11"/>
  <c r="F32" i="14"/>
  <c r="CL82" i="11"/>
  <c r="J32" i="14"/>
  <c r="AD82" i="11"/>
  <c r="AD88" i="11" s="1"/>
  <c r="D32" i="14"/>
  <c r="L35" i="14"/>
  <c r="AE88" i="11"/>
  <c r="CC88" i="11"/>
  <c r="AX88" i="11"/>
  <c r="DM88" i="11"/>
  <c r="AQ88" i="11"/>
  <c r="F27" i="17" s="1"/>
  <c r="AF88" i="11"/>
  <c r="BR88" i="11"/>
  <c r="CN84" i="11"/>
  <c r="BT48" i="11"/>
  <c r="BT55" i="11" s="1"/>
  <c r="BT84" i="11" s="1"/>
  <c r="DH48" i="11"/>
  <c r="DH55" i="11" s="1"/>
  <c r="DH84" i="11" s="1"/>
  <c r="BI88" i="11"/>
  <c r="CL88" i="11"/>
  <c r="DP48" i="11"/>
  <c r="DP55" i="11" s="1"/>
  <c r="DP84" i="11" s="1"/>
  <c r="CY88" i="11"/>
  <c r="L27" i="17" s="1"/>
  <c r="L29" i="17" s="1"/>
  <c r="L37" i="17" s="1"/>
  <c r="DN88" i="11"/>
  <c r="AZ48" i="11"/>
  <c r="AZ55" i="11" s="1"/>
  <c r="AZ84" i="11" s="1"/>
  <c r="BC26" i="12"/>
  <c r="DQ22" i="11"/>
  <c r="N26" i="14"/>
  <c r="F35" i="17"/>
  <c r="N32" i="17"/>
  <c r="N35" i="17" s="1"/>
  <c r="BI25" i="12"/>
  <c r="BD26" i="12"/>
  <c r="AT26" i="12"/>
  <c r="AT134" i="12" s="1"/>
  <c r="BI56" i="12"/>
  <c r="BI60" i="12" s="1"/>
  <c r="BI63" i="12"/>
  <c r="BI78" i="12" s="1"/>
  <c r="BD134" i="12"/>
  <c r="CE42" i="11"/>
  <c r="CE83" i="11" s="1"/>
  <c r="DH33" i="11"/>
  <c r="DH42" i="11" s="1"/>
  <c r="DH83" i="11" s="1"/>
  <c r="CM42" i="11"/>
  <c r="CM83" i="11" s="1"/>
  <c r="DQ47" i="11"/>
  <c r="BI92" i="12"/>
  <c r="BI96" i="12" s="1"/>
  <c r="N50" i="14"/>
  <c r="CN33" i="11"/>
  <c r="BK25" i="11"/>
  <c r="BK82" i="11" s="1"/>
  <c r="J35" i="14"/>
  <c r="H35" i="14"/>
  <c r="DG25" i="11"/>
  <c r="DG82" i="11" s="1"/>
  <c r="AZ25" i="11"/>
  <c r="AZ82" i="11" s="1"/>
  <c r="F35" i="14"/>
  <c r="H52" i="14"/>
  <c r="H69" i="14" s="1"/>
  <c r="J52" i="14"/>
  <c r="J69" i="14" s="1"/>
  <c r="BH19" i="12"/>
  <c r="BH26" i="12" s="1"/>
  <c r="BI19" i="12"/>
  <c r="L41" i="14"/>
  <c r="BB134" i="12"/>
  <c r="BG134" i="12" s="1"/>
  <c r="DH23" i="11"/>
  <c r="DG42" i="11"/>
  <c r="DG83" i="11" s="1"/>
  <c r="DQ13" i="11"/>
  <c r="CN40" i="11"/>
  <c r="DQ38" i="11"/>
  <c r="DQ40" i="11" s="1"/>
  <c r="CE25" i="11"/>
  <c r="CE82" i="11" s="1"/>
  <c r="DQ21" i="11"/>
  <c r="CN23" i="11"/>
  <c r="DP16" i="11"/>
  <c r="DH16" i="11"/>
  <c r="BT33" i="11"/>
  <c r="BT42" i="11" s="1"/>
  <c r="BT83" i="11" s="1"/>
  <c r="CM25" i="11"/>
  <c r="CM82" i="11" s="1"/>
  <c r="DQ19" i="11"/>
  <c r="DQ15" i="11"/>
  <c r="BK42" i="11"/>
  <c r="BK83" i="11" s="1"/>
  <c r="DQ30" i="11"/>
  <c r="DQ14" i="11"/>
  <c r="BT16" i="11"/>
  <c r="BT25" i="11" s="1"/>
  <c r="BT82" i="11" s="1"/>
  <c r="DQ46" i="11"/>
  <c r="AZ33" i="11"/>
  <c r="AZ42" i="11" s="1"/>
  <c r="AZ83" i="11" s="1"/>
  <c r="DQ29" i="11"/>
  <c r="D27" i="17"/>
  <c r="AY42" i="11"/>
  <c r="AY83" i="11" s="1"/>
  <c r="AY88" i="11" s="1"/>
  <c r="CN16" i="11"/>
  <c r="DQ12" i="11"/>
  <c r="N33" i="14"/>
  <c r="N21" i="14"/>
  <c r="BS25" i="11"/>
  <c r="BS82" i="11" s="1"/>
  <c r="DO25" i="11"/>
  <c r="DO82" i="11" s="1"/>
  <c r="N20" i="14"/>
  <c r="BS42" i="11"/>
  <c r="BS83" i="11" s="1"/>
  <c r="DP33" i="11"/>
  <c r="DO42" i="11"/>
  <c r="DO83" i="11" s="1"/>
  <c r="DP23" i="11"/>
  <c r="DP40" i="11"/>
  <c r="CE88" i="11" l="1"/>
  <c r="J27" i="17" s="1"/>
  <c r="J29" i="17" s="1"/>
  <c r="J37" i="17" s="1"/>
  <c r="J77" i="17" s="1"/>
  <c r="DO88" i="11"/>
  <c r="AZ88" i="11"/>
  <c r="BS88" i="11"/>
  <c r="BK88" i="11"/>
  <c r="H27" i="17" s="1"/>
  <c r="H29" i="17" s="1"/>
  <c r="H37" i="17" s="1"/>
  <c r="BT88" i="11"/>
  <c r="DG88" i="11"/>
  <c r="DQ48" i="11"/>
  <c r="DQ55" i="11" s="1"/>
  <c r="DQ84" i="11" s="1"/>
  <c r="CM88" i="11"/>
  <c r="F29" i="17"/>
  <c r="F37" i="17" s="1"/>
  <c r="F77" i="17" s="1"/>
  <c r="L77" i="17"/>
  <c r="L70" i="17"/>
  <c r="D29" i="17"/>
  <c r="D37" i="17" s="1"/>
  <c r="D70" i="17" s="1"/>
  <c r="BI134" i="12"/>
  <c r="BI26" i="12"/>
  <c r="DQ23" i="11"/>
  <c r="CN42" i="11"/>
  <c r="CN83" i="11" s="1"/>
  <c r="DP25" i="11"/>
  <c r="DP82" i="11" s="1"/>
  <c r="N41" i="14"/>
  <c r="BC134" i="12"/>
  <c r="BH134" i="12" s="1"/>
  <c r="L48" i="14"/>
  <c r="N48" i="14" s="1"/>
  <c r="DH25" i="11"/>
  <c r="DH82" i="11" s="1"/>
  <c r="DH88" i="11" s="1"/>
  <c r="CN25" i="11"/>
  <c r="CN82" i="11" s="1"/>
  <c r="DQ33" i="11"/>
  <c r="DQ42" i="11" s="1"/>
  <c r="DQ83" i="11" s="1"/>
  <c r="DQ16" i="11"/>
  <c r="N32" i="14"/>
  <c r="N35" i="14" s="1"/>
  <c r="D35" i="14"/>
  <c r="DP42" i="11"/>
  <c r="DP83" i="11" s="1"/>
  <c r="J70" i="17" l="1"/>
  <c r="J75" i="17" s="1"/>
  <c r="CN88" i="11"/>
  <c r="J27" i="14" s="1"/>
  <c r="J29" i="14" s="1"/>
  <c r="J37" i="14" s="1"/>
  <c r="DP88" i="11"/>
  <c r="DQ25" i="11"/>
  <c r="DQ82" i="11" s="1"/>
  <c r="DQ88" i="11" s="1"/>
  <c r="N27" i="17"/>
  <c r="N29" i="17" s="1"/>
  <c r="N37" i="17" s="1"/>
  <c r="N77" i="17" s="1"/>
  <c r="F70" i="17"/>
  <c r="F75" i="17" s="1"/>
  <c r="L74" i="17"/>
  <c r="L75" i="17"/>
  <c r="J74" i="17"/>
  <c r="H70" i="17"/>
  <c r="H77" i="17"/>
  <c r="D77" i="17"/>
  <c r="H27" i="14"/>
  <c r="H29" i="14" s="1"/>
  <c r="H37" i="14" s="1"/>
  <c r="H70" i="14" s="1"/>
  <c r="N52" i="14"/>
  <c r="N69" i="14" s="1"/>
  <c r="L52" i="14"/>
  <c r="L69" i="14" s="1"/>
  <c r="L27" i="14"/>
  <c r="L29" i="14" s="1"/>
  <c r="L37" i="14" s="1"/>
  <c r="F27" i="14"/>
  <c r="F29" i="14" s="1"/>
  <c r="F37" i="14" s="1"/>
  <c r="F70" i="14" s="1"/>
  <c r="D27" i="14"/>
  <c r="F74" i="17" l="1"/>
  <c r="N70" i="17"/>
  <c r="N75" i="17" s="1"/>
  <c r="H74" i="17"/>
  <c r="H75" i="17"/>
  <c r="D74" i="17"/>
  <c r="D75" i="17"/>
  <c r="D29" i="14"/>
  <c r="D37" i="14" s="1"/>
  <c r="F75" i="14"/>
  <c r="F74" i="14"/>
  <c r="H75" i="14"/>
  <c r="H74" i="14"/>
  <c r="H77" i="14"/>
  <c r="L77" i="14"/>
  <c r="F77" i="14"/>
  <c r="L70" i="14"/>
  <c r="N27" i="14"/>
  <c r="J77" i="14"/>
  <c r="J70" i="14"/>
  <c r="N74" i="17" l="1"/>
  <c r="D70" i="14"/>
  <c r="D75" i="14" s="1"/>
  <c r="D77" i="14"/>
  <c r="J75" i="14"/>
  <c r="J74" i="14"/>
  <c r="L75" i="14"/>
  <c r="L74" i="14"/>
  <c r="N29" i="14"/>
  <c r="N37" i="14" s="1"/>
  <c r="D74" i="14" l="1"/>
  <c r="N70" i="14"/>
  <c r="N74" i="14" s="1"/>
  <c r="N77" i="14"/>
  <c r="N75" i="1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Vulic, Ramiza</author>
  </authors>
  <commentList>
    <comment ref="B75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Vulic, Ramiza:</t>
        </r>
        <r>
          <rPr>
            <sz val="9"/>
            <color indexed="81"/>
            <rFont val="Tahoma"/>
            <family val="2"/>
          </rPr>
          <t xml:space="preserve">
Contribution margin = Revenue - Variable Cost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Vulic, Ramiza</author>
  </authors>
  <commentList>
    <comment ref="B75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Vulic, Ramiza:</t>
        </r>
        <r>
          <rPr>
            <sz val="9"/>
            <color indexed="81"/>
            <rFont val="Tahoma"/>
            <family val="2"/>
          </rPr>
          <t xml:space="preserve">
Contribution margin = Revenue - Variable Cost
</t>
        </r>
      </text>
    </comment>
  </commentList>
</comments>
</file>

<file path=xl/sharedStrings.xml><?xml version="1.0" encoding="utf-8"?>
<sst xmlns="http://schemas.openxmlformats.org/spreadsheetml/2006/main" count="837" uniqueCount="259">
  <si>
    <t>LOYOLA UNIVERSITY CHICAGO</t>
  </si>
  <si>
    <t xml:space="preserve">ACADEMIC AFFAIRS - PROGRAM DEVELOPMENT </t>
  </si>
  <si>
    <t xml:space="preserve">BUDGET TEMPLATE INSTRUCTIONS </t>
  </si>
  <si>
    <r>
      <t>The</t>
    </r>
    <r>
      <rPr>
        <b/>
        <sz val="11"/>
        <color theme="1"/>
        <rFont val="Calibri"/>
        <family val="2"/>
        <scheme val="minor"/>
      </rPr>
      <t xml:space="preserve"> "Budget Development Template"</t>
    </r>
    <r>
      <rPr>
        <sz val="11"/>
        <color theme="1"/>
        <rFont val="Calibri"/>
        <family val="2"/>
        <scheme val="minor"/>
      </rPr>
      <t xml:space="preserve"> is meant to serve as a platform guide for users to prepare a </t>
    </r>
    <r>
      <rPr>
        <b/>
        <sz val="11"/>
        <color theme="1"/>
        <rFont val="Calibri"/>
        <family val="2"/>
        <scheme val="minor"/>
      </rPr>
      <t>"Five Year Business Plan"</t>
    </r>
    <r>
      <rPr>
        <sz val="11"/>
        <color theme="1"/>
        <rFont val="Calibri"/>
        <family val="2"/>
        <scheme val="minor"/>
      </rPr>
      <t xml:space="preserve">. The goal of providing users with this standard </t>
    </r>
  </si>
  <si>
    <t>template is to help them prepare the financial projections and understand the total budget impact in terms of revenues &amp; expenses related to each new program proposal.</t>
  </si>
  <si>
    <t xml:space="preserve">The "Five Year Business Plan" should also include a summarized narrative underlying assumptions used in the budget preparation. </t>
  </si>
  <si>
    <t>Budget Development Completion Process</t>
  </si>
  <si>
    <t>Step 1</t>
  </si>
  <si>
    <r>
      <rPr>
        <b/>
        <i/>
        <sz val="11"/>
        <color theme="1"/>
        <rFont val="Calibri"/>
        <family val="2"/>
        <scheme val="minor"/>
      </rPr>
      <t>Revenue Detail Tab</t>
    </r>
    <r>
      <rPr>
        <sz val="11"/>
        <color theme="1"/>
        <rFont val="Calibri"/>
        <family val="2"/>
        <scheme val="minor"/>
      </rPr>
      <t xml:space="preserve"> - requires information on enrollment  by semester/class/year, and pricing (number of credits per class, dollar amount per credit hour, fees per student and </t>
    </r>
  </si>
  <si>
    <t>funded scholarship requests).</t>
  </si>
  <si>
    <t xml:space="preserve">* For existing programs  that require modification, start under "Current Fiscal Year" </t>
  </si>
  <si>
    <t xml:space="preserve"> &gt; Enter current enrollment, credit hours per class, dollar amount per credit hour, total fees per student and funded scholarships request</t>
  </si>
  <si>
    <t xml:space="preserve"> &gt; Continue with annual projections for FY1-FY5</t>
  </si>
  <si>
    <t>* For new programs, start under "FY1" section</t>
  </si>
  <si>
    <t>&gt; Enter projected enrollment, credit hours per class, dollar amount per credit hour, total fees per student and funded scholarship requests for years FY1-FY5</t>
  </si>
  <si>
    <t>* Tuition and fee revenue and funded scholarships expense by year will be automatically calculated.</t>
  </si>
  <si>
    <t>* A five year comparison of incremental enrollment, revenue and expense total will feed into Summary Tab I.</t>
  </si>
  <si>
    <t>* A five year total enrollment, revenue and expense total will feed into Summary Tab II.</t>
  </si>
  <si>
    <t>Step 2</t>
  </si>
  <si>
    <r>
      <t xml:space="preserve">Salary Detail Tab - </t>
    </r>
    <r>
      <rPr>
        <sz val="11"/>
        <color theme="1"/>
        <rFont val="Calibri"/>
        <family val="2"/>
        <scheme val="minor"/>
      </rPr>
      <t>requires information on current and incremental faculty, staff and support personnel (graduate assistants, student workers, etc.) needed to support the program.</t>
    </r>
  </si>
  <si>
    <t>* Under the "Current Fiscal Year", identify existing faculty, staff and support personnel (by parentage of FTE and available budget) that can be allocated to support the program.</t>
  </si>
  <si>
    <t>* For FY1-FY5 list faculty, staff and support personnel that will be needed each year to support the program.</t>
  </si>
  <si>
    <t>*A five year comparison of incremental salary and benefits expense will populate into Summary Tab I.</t>
  </si>
  <si>
    <t>*A five year comparison of total salary and benefits expense will populate into Summary Tab II.</t>
  </si>
  <si>
    <t>Step 3</t>
  </si>
  <si>
    <r>
      <rPr>
        <b/>
        <sz val="11"/>
        <color theme="1"/>
        <rFont val="Calibri"/>
        <family val="2"/>
        <scheme val="minor"/>
      </rPr>
      <t>Non-Salary Detail Tab</t>
    </r>
    <r>
      <rPr>
        <sz val="11"/>
        <color theme="1"/>
        <rFont val="Calibri"/>
        <family val="2"/>
        <scheme val="minor"/>
      </rPr>
      <t xml:space="preserve"> - requires information on non-salary expenses necessary to cover costs needed to maintain the program.</t>
    </r>
  </si>
  <si>
    <t>* Under the "Current Fiscal Year", identify current budget dollars that can be allocated toward this program. If none, leave section blank and start under the FY1 section.</t>
  </si>
  <si>
    <t>* For FY 1-FY5 list projected costs needed during each year to meet program needs.</t>
  </si>
  <si>
    <t>* A five year comparison of incremental non-salary costs will populate into Summary Tab I.</t>
  </si>
  <si>
    <t>* A five year comparison of total non-salary costs will populate into Summary Tab II.</t>
  </si>
  <si>
    <t>Step 4</t>
  </si>
  <si>
    <r>
      <rPr>
        <b/>
        <i/>
        <sz val="11"/>
        <color theme="1"/>
        <rFont val="Calibri"/>
        <family val="2"/>
        <scheme val="minor"/>
      </rPr>
      <t>Capital Requests Tab</t>
    </r>
    <r>
      <rPr>
        <sz val="11"/>
        <color theme="1"/>
        <rFont val="Calibri"/>
        <family val="2"/>
        <scheme val="minor"/>
      </rPr>
      <t xml:space="preserve"> - requires information on any capital investments needed.</t>
    </r>
  </si>
  <si>
    <t>*Under the "Current Fiscal Year", identify current dollars that can be allocated toward this proposal. If none, leave section blank and start under FY 1 section.</t>
  </si>
  <si>
    <t>*For FY1 - FY5 list projected costs needed during each year to met capital investment needs of the program.</t>
  </si>
  <si>
    <t>*A five year comparison of incremental capital investment cost will populate into Summary Tab I.</t>
  </si>
  <si>
    <t>*A five year comparison of total capital investment cost will populate into Summary Tab II.</t>
  </si>
  <si>
    <t>Step 5</t>
  </si>
  <si>
    <r>
      <rPr>
        <b/>
        <i/>
        <sz val="11"/>
        <color theme="1"/>
        <rFont val="Calibri"/>
        <family val="2"/>
        <scheme val="minor"/>
      </rPr>
      <t>Summary I Tab</t>
    </r>
    <r>
      <rPr>
        <sz val="11"/>
        <color theme="1"/>
        <rFont val="Calibri"/>
        <family val="2"/>
        <scheme val="minor"/>
      </rPr>
      <t xml:space="preserve"> - provides a five year projection synopsis of incremental enrollment, revenue, and expense related to the program development proposal.</t>
    </r>
  </si>
  <si>
    <t>* Contribution Margin (Revenue - Variable Cost). This ratio measures how much revenue is available to cover fixed costs and provide a profit to the school/department.</t>
  </si>
  <si>
    <t>* Operating Revenue to Operating Expenses Ratio (Operating Revenue/Operating Expenses)</t>
  </si>
  <si>
    <r>
      <rPr>
        <b/>
        <i/>
        <sz val="11"/>
        <color theme="1"/>
        <rFont val="Calibri"/>
        <family val="2"/>
        <scheme val="minor"/>
      </rPr>
      <t>Summary II Tab</t>
    </r>
    <r>
      <rPr>
        <sz val="11"/>
        <color theme="1"/>
        <rFont val="Calibri"/>
        <family val="2"/>
        <scheme val="minor"/>
      </rPr>
      <t xml:space="preserve"> - provides a five year projection of total enrollment, revenue, and expense related to the program development proposal.</t>
    </r>
  </si>
  <si>
    <t xml:space="preserve">FIVE YEAR BUSINESS PLAN - TOTAL INCREMENTAL REVENUE &amp; EXPENSE </t>
  </si>
  <si>
    <t>SUMMARY I</t>
  </si>
  <si>
    <t>Program Name</t>
  </si>
  <si>
    <t>Notes / Assumptions</t>
  </si>
  <si>
    <t xml:space="preserve">
</t>
  </si>
  <si>
    <t>FY 1</t>
  </si>
  <si>
    <t>FY 2</t>
  </si>
  <si>
    <t>FY 3</t>
  </si>
  <si>
    <t>FY 4</t>
  </si>
  <si>
    <t>FY 5</t>
  </si>
  <si>
    <t>5 Year Total</t>
  </si>
  <si>
    <t>Incremental Enrollment Projection</t>
  </si>
  <si>
    <t xml:space="preserve">Additional Full Time Students </t>
  </si>
  <si>
    <t xml:space="preserve">Additional Part Time Students </t>
  </si>
  <si>
    <t>Additional Graduate Students</t>
  </si>
  <si>
    <t xml:space="preserve">Certificate Students </t>
  </si>
  <si>
    <t>J-Term Students</t>
  </si>
  <si>
    <t>Summer Students</t>
  </si>
  <si>
    <t xml:space="preserve">Total Incremental Students </t>
  </si>
  <si>
    <t>Incremental Revenues</t>
  </si>
  <si>
    <t xml:space="preserve"> Tuition and Fees</t>
  </si>
  <si>
    <t>Undergraduate Tuition - FT</t>
  </si>
  <si>
    <t>Undergraduate Tuition - PT</t>
  </si>
  <si>
    <t>Graduate Tuition</t>
  </si>
  <si>
    <t>Certificate Tuition</t>
  </si>
  <si>
    <t>J-Term</t>
  </si>
  <si>
    <t>Summer Tuition</t>
  </si>
  <si>
    <t>Fees</t>
  </si>
  <si>
    <t>Adj. for Attrition (if applicable)</t>
  </si>
  <si>
    <t>Other Income</t>
  </si>
  <si>
    <t>Total Incremental Tuition and Fees</t>
  </si>
  <si>
    <t xml:space="preserve">Incremental Funded Scholarship Requests </t>
  </si>
  <si>
    <t xml:space="preserve">Undergraduate </t>
  </si>
  <si>
    <t xml:space="preserve">Graduate </t>
  </si>
  <si>
    <t xml:space="preserve">Other Scholarships </t>
  </si>
  <si>
    <r>
      <t>Total Scholarships</t>
    </r>
    <r>
      <rPr>
        <b/>
        <sz val="10"/>
        <color rgb="FF000000"/>
        <rFont val="Calibri Light"/>
        <family val="2"/>
        <scheme val="major"/>
      </rPr>
      <t>*</t>
    </r>
  </si>
  <si>
    <t xml:space="preserve">Total Net Revenues </t>
  </si>
  <si>
    <t xml:space="preserve">Incremental Expenses </t>
  </si>
  <si>
    <t xml:space="preserve">Salary and Benefit Expense </t>
  </si>
  <si>
    <t>Full Time Faculty</t>
  </si>
  <si>
    <t>Part Time Faculty</t>
  </si>
  <si>
    <t>Full Time Staff</t>
  </si>
  <si>
    <t>Part Time Staff</t>
  </si>
  <si>
    <t>Supplemental Salary</t>
  </si>
  <si>
    <t>Grad Student Stipend</t>
  </si>
  <si>
    <t xml:space="preserve">Student Workers </t>
  </si>
  <si>
    <t>Benefits - FT Faculty</t>
  </si>
  <si>
    <t>Benefits - PT Faculty</t>
  </si>
  <si>
    <t>Benefits - FT Staff</t>
  </si>
  <si>
    <t>Benefits - PT Staff</t>
  </si>
  <si>
    <t>Total Incremental Salary and Benefit Expense</t>
  </si>
  <si>
    <t xml:space="preserve">Incremental Non-Salary Expense </t>
  </si>
  <si>
    <t>Professional &amp; Consulting</t>
  </si>
  <si>
    <t>Entertainment</t>
  </si>
  <si>
    <t>Food Service/Catering</t>
  </si>
  <si>
    <t xml:space="preserve">Marketing </t>
  </si>
  <si>
    <t>Postage and Shipping</t>
  </si>
  <si>
    <t xml:space="preserve">Printing </t>
  </si>
  <si>
    <t>Recruiting Expenses</t>
  </si>
  <si>
    <t>Supplies - Instr Program</t>
  </si>
  <si>
    <t>Travel</t>
  </si>
  <si>
    <t>Professional Development</t>
  </si>
  <si>
    <t xml:space="preserve">Equipment </t>
  </si>
  <si>
    <t xml:space="preserve">Other </t>
  </si>
  <si>
    <t>Total Incremental Non-Salary Expense</t>
  </si>
  <si>
    <t>Total Incremental Expenses</t>
  </si>
  <si>
    <t>Total Incremental Contribution Margin</t>
  </si>
  <si>
    <t xml:space="preserve">Incremental Capital/Start up Costs </t>
  </si>
  <si>
    <t>Net Incremental Profit (Loss)</t>
  </si>
  <si>
    <t>% Contribution Margin to Revenue</t>
  </si>
  <si>
    <t xml:space="preserve">Revenue minus variable costs. Measures how much revenue is available to cover fixed costs and provide profit to the school/department. </t>
  </si>
  <si>
    <t>Operating revenue to operating expenses</t>
  </si>
  <si>
    <t xml:space="preserve">Revenue/Expense </t>
  </si>
  <si>
    <t>* Projections do not include university allocated financial aid.</t>
  </si>
  <si>
    <t xml:space="preserve">FIVE YEAR BUSINESS PLAN - TOTAL REVENUE &amp; EXPENSE </t>
  </si>
  <si>
    <t>SUMMARY II</t>
  </si>
  <si>
    <t>Total Enrollment Projection</t>
  </si>
  <si>
    <t xml:space="preserve">Full Time Students </t>
  </si>
  <si>
    <t xml:space="preserve">Part Time Students </t>
  </si>
  <si>
    <t>Graduate Students</t>
  </si>
  <si>
    <t xml:space="preserve">Total Total Students </t>
  </si>
  <si>
    <t>Total Revenues</t>
  </si>
  <si>
    <t>Total Total Tuition and Fees</t>
  </si>
  <si>
    <t xml:space="preserve">Total Funded Scholarship Requests </t>
  </si>
  <si>
    <t xml:space="preserve">Total Expenses </t>
  </si>
  <si>
    <t>Total Total Salary and Benefit Expense</t>
  </si>
  <si>
    <t xml:space="preserve">Total Non-Salary Expense </t>
  </si>
  <si>
    <t>Total Total Non-Salary Expense</t>
  </si>
  <si>
    <t>Total Total Expenses</t>
  </si>
  <si>
    <t>Total Total Contribution Margin</t>
  </si>
  <si>
    <t xml:space="preserve">Total Capital/Start up Costs </t>
  </si>
  <si>
    <t>Net Total Profit (Loss)</t>
  </si>
  <si>
    <t>ACADEMIC AFFAIRS - PROGRAM BUDGET DEVELOPMENT</t>
  </si>
  <si>
    <t xml:space="preserve">&lt;Enter Program Name&gt; </t>
  </si>
  <si>
    <t>Five Year Pro Forma Budget Development Revenue Detail - Template</t>
  </si>
  <si>
    <t>Please enter values in orange fields</t>
  </si>
  <si>
    <t xml:space="preserve">Current Fiscal Year </t>
  </si>
  <si>
    <t>Fiscal Year 1</t>
  </si>
  <si>
    <t>Fiscal Year 2</t>
  </si>
  <si>
    <t>Fiscal Year 3</t>
  </si>
  <si>
    <t>Fiscal Year 4</t>
  </si>
  <si>
    <t>Fiscal Year 5</t>
  </si>
  <si>
    <t>For Program Modifications - Start Here | For New Programs - Start on FY 1 Section Columns M-U</t>
  </si>
  <si>
    <t xml:space="preserve">FY 1 </t>
  </si>
  <si>
    <t>FY 1 vs. FY Base Year Increase (Decrease)</t>
  </si>
  <si>
    <t>FY 2 vs. FY 1 Increase (Decrease)</t>
  </si>
  <si>
    <t xml:space="preserve">FY 3 </t>
  </si>
  <si>
    <t>FY 3 vs. FY 2 Increase (Decrease)</t>
  </si>
  <si>
    <t>FY 4 vs. FY 3 Increase (Decrease)</t>
  </si>
  <si>
    <t xml:space="preserve">FY 5 </t>
  </si>
  <si>
    <t>FY 5 vs. FY 4 Increase (Decrease)</t>
  </si>
  <si>
    <t>Total Five Year Increase (Decrease)</t>
  </si>
  <si>
    <t>Enrollment</t>
  </si>
  <si>
    <t>#Credit</t>
  </si>
  <si>
    <t>$Credit/Hr.</t>
  </si>
  <si>
    <t>Tuition</t>
  </si>
  <si>
    <t>Fee/Student</t>
  </si>
  <si>
    <t>Funded Scholarship Requests</t>
  </si>
  <si>
    <t>Net Tuition &amp; Fee Revenue</t>
  </si>
  <si>
    <t>Attrition</t>
  </si>
  <si>
    <t xml:space="preserve">Total Attrition </t>
  </si>
  <si>
    <t xml:space="preserve">Funded Scholarship Requests </t>
  </si>
  <si>
    <t>Fees (Course/Lab)</t>
  </si>
  <si>
    <t xml:space="preserve">Notes/Assumptions </t>
  </si>
  <si>
    <t>(# of students)</t>
  </si>
  <si>
    <t>(# of credits per class)</t>
  </si>
  <si>
    <t>(Dollar amount per credit hour)</t>
  </si>
  <si>
    <t>(Enrollment x #credits x $credit per hour)</t>
  </si>
  <si>
    <t>(Total course/lab fees per student)</t>
  </si>
  <si>
    <t>(Enrollment x total fees per student)</t>
  </si>
  <si>
    <t>(Tuition x  rate)</t>
  </si>
  <si>
    <t>(Tuition + fees - scholarship)</t>
  </si>
  <si>
    <t>Enter rate in percent)</t>
  </si>
  <si>
    <t>(Tuition + fees - scholarship) * Attrition Rate</t>
  </si>
  <si>
    <t>(Tuition x rate %)</t>
  </si>
  <si>
    <t>Undergraduate Full-Time | Revenue Detail</t>
  </si>
  <si>
    <t>Fall</t>
  </si>
  <si>
    <t>Freshmen</t>
  </si>
  <si>
    <t>Sophomore</t>
  </si>
  <si>
    <t>Junior</t>
  </si>
  <si>
    <t xml:space="preserve">Senior </t>
  </si>
  <si>
    <t>Total Fall</t>
  </si>
  <si>
    <t>Spring</t>
  </si>
  <si>
    <t xml:space="preserve">Total Spring </t>
  </si>
  <si>
    <t>Total Undergraduate Full-Time</t>
  </si>
  <si>
    <t>Undergraduate Part-Time | Revenue Detail</t>
  </si>
  <si>
    <t>Total Undergraduate Part-Time</t>
  </si>
  <si>
    <t>Graduate (Masters) | Revenue Detail</t>
  </si>
  <si>
    <t xml:space="preserve">   Fall </t>
  </si>
  <si>
    <t xml:space="preserve">1st Year </t>
  </si>
  <si>
    <t xml:space="preserve">2nd Year </t>
  </si>
  <si>
    <t xml:space="preserve">    Total Fall </t>
  </si>
  <si>
    <t xml:space="preserve">   Spring </t>
  </si>
  <si>
    <t xml:space="preserve">    Total Total Spring </t>
  </si>
  <si>
    <t>Total Graduate (Masters)</t>
  </si>
  <si>
    <t>Certificate | Revenue Detail</t>
  </si>
  <si>
    <t>Total Certificate</t>
  </si>
  <si>
    <t>J-Term | Revenue Detail</t>
  </si>
  <si>
    <t>Total J-Term</t>
  </si>
  <si>
    <t>Summer | Revenue Detail</t>
  </si>
  <si>
    <t xml:space="preserve">Summer I </t>
  </si>
  <si>
    <t>Summer II</t>
  </si>
  <si>
    <t>Total Summer</t>
  </si>
  <si>
    <t>TOTAL</t>
  </si>
  <si>
    <t>Total Undergraduate</t>
  </si>
  <si>
    <t>Full-Time</t>
  </si>
  <si>
    <t>Part-Time</t>
  </si>
  <si>
    <t>Total Graduate</t>
  </si>
  <si>
    <t>Grand Total</t>
  </si>
  <si>
    <t>&lt;Enter Program Name&gt;</t>
  </si>
  <si>
    <t>Current Fiscal Year</t>
  </si>
  <si>
    <t>Identify current human resource funding (faculty and staff)  available to support this program. If none, start under FY1, columns H-J.</t>
  </si>
  <si>
    <t>FY 1 vs. Current FY Increase (Decrease)</t>
  </si>
  <si>
    <t xml:space="preserve">FY 2 </t>
  </si>
  <si>
    <t xml:space="preserve">FY 4 </t>
  </si>
  <si>
    <t>FY 4 vs. FY3 Increase (Decrease)</t>
  </si>
  <si>
    <t>Position Title</t>
  </si>
  <si>
    <t>FTE</t>
  </si>
  <si>
    <t>Salary</t>
  </si>
  <si>
    <t>Benefits</t>
  </si>
  <si>
    <t xml:space="preserve">Total Salary &amp; Benefits </t>
  </si>
  <si>
    <t>full-time = 1
part-time &lt; 1</t>
  </si>
  <si>
    <t>enter annual salary amount in $USD</t>
  </si>
  <si>
    <t>full-time rate 30%  
part-time rate 8.5%</t>
  </si>
  <si>
    <t>salary + benefits</t>
  </si>
  <si>
    <t>Full-Time Faculty  | Salary &amp; Benefits</t>
  </si>
  <si>
    <t>&lt;Enter Position Title&gt;</t>
  </si>
  <si>
    <t>Total Full-Time Faculty</t>
  </si>
  <si>
    <t>Part-Time Faculty  | Salary &amp; Benefits</t>
  </si>
  <si>
    <t>Total Part-Time Faculty</t>
  </si>
  <si>
    <t>Full-Time Staff | Salary &amp; Benefits</t>
  </si>
  <si>
    <t>Total Full-Time Staff</t>
  </si>
  <si>
    <t>Part-Time Staff  | Salary &amp; Benefits</t>
  </si>
  <si>
    <t>Total Part-Time Staff</t>
  </si>
  <si>
    <t>Supplemental Salary | Salary &amp; Benefits</t>
  </si>
  <si>
    <t>Total Supplemental Salary</t>
  </si>
  <si>
    <t xml:space="preserve">Graduate Student Stipends </t>
  </si>
  <si>
    <t>Total Graduate Student Stipends</t>
  </si>
  <si>
    <t>Student Workers</t>
  </si>
  <si>
    <t>Total Student Workers</t>
  </si>
  <si>
    <t>GRAND TOTAL</t>
  </si>
  <si>
    <t>FY1</t>
  </si>
  <si>
    <t>FY2</t>
  </si>
  <si>
    <t>FY3</t>
  </si>
  <si>
    <t>FY4</t>
  </si>
  <si>
    <t>FY5</t>
  </si>
  <si>
    <t>Enter current budget amount that can be allocated toward this program. If none, start under FY1 column E.</t>
  </si>
  <si>
    <t>FY 1 vs. Base Year Increase (Decrease)</t>
  </si>
  <si>
    <t xml:space="preserve">Non-Salary Expenses </t>
  </si>
  <si>
    <t xml:space="preserve">Incremental - Non-Salary Expenses </t>
  </si>
  <si>
    <t>enter amount in $USD</t>
  </si>
  <si>
    <t>Non-Salary Expenses</t>
  </si>
  <si>
    <t>Total Non-Salary Expenses</t>
  </si>
  <si>
    <t>Enter current amount that can be allocated toward this program. If none, start under FY1 column E.</t>
  </si>
  <si>
    <t xml:space="preserve">Capital Requests / Start Up Costs </t>
  </si>
  <si>
    <t xml:space="preserve">Incremental - Capital Requests / Start Up Costs </t>
  </si>
  <si>
    <t xml:space="preserve">Capital Requests / Start up Costs </t>
  </si>
  <si>
    <t xml:space="preserve">Total Capital Requests / Start up Costs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</si>
</sst>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%"/>
    <numFmt numFmtId="167" formatCode="_(* #,##0.0_);_(* \(#,##0.0\);_(* &quot;-&quot;??_);_(@_)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1"/>
      <color theme="0"/>
      <name val="Calibri Light"/>
      <family val="2"/>
      <scheme val="major"/>
    </font>
    <font>
      <b/>
      <u/>
      <sz val="11"/>
      <color theme="1"/>
      <name val="Calibri Light"/>
      <family val="2"/>
      <scheme val="major"/>
    </font>
    <font>
      <b/>
      <u val="double"/>
      <sz val="11"/>
      <color theme="1"/>
      <name val="Calibri Light"/>
      <family val="2"/>
      <scheme val="major"/>
    </font>
    <font>
      <b/>
      <i/>
      <sz val="11"/>
      <color theme="1"/>
      <name val="Calibri Light"/>
      <family val="2"/>
      <scheme val="major"/>
    </font>
    <font>
      <i/>
      <sz val="9"/>
      <color theme="1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u/>
      <sz val="10"/>
      <color rgb="FF000000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9"/>
      <name val="Calibri Light"/>
      <family val="2"/>
      <scheme val="major"/>
    </font>
    <font>
      <u val="singleAccounting"/>
      <sz val="10"/>
      <color rgb="FF000000"/>
      <name val="Calibri Light"/>
      <family val="2"/>
      <scheme val="major"/>
    </font>
    <font>
      <b/>
      <sz val="11"/>
      <color rgb="FFFF0000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 val="singleAccounting"/>
      <sz val="10"/>
      <name val="Calibri Light"/>
      <family val="2"/>
      <scheme val="major"/>
    </font>
    <font>
      <b/>
      <sz val="12"/>
      <color rgb="FFFF000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 Light"/>
      <family val="2"/>
      <scheme val="major"/>
    </font>
    <font>
      <b/>
      <sz val="10"/>
      <color rgb="FFFF0000"/>
      <name val="Calibri Light"/>
      <family val="2"/>
      <scheme val="major"/>
    </font>
    <font>
      <b/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FFFFFF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FFFFFF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FFFFFF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36">
    <xf numFmtId="0" fontId="0" fillId="0" borderId="0" xfId="0"/>
    <xf numFmtId="0" fontId="4" fillId="7" borderId="13" xfId="0" applyFont="1" applyFill="1" applyBorder="1" applyAlignment="1" applyProtection="1">
      <alignment horizontal="center"/>
      <protection locked="0"/>
    </xf>
    <xf numFmtId="44" fontId="4" fillId="7" borderId="13" xfId="2" applyFont="1" applyFill="1" applyBorder="1" applyAlignment="1" applyProtection="1">
      <alignment horizontal="center"/>
      <protection locked="0"/>
    </xf>
    <xf numFmtId="9" fontId="4" fillId="7" borderId="13" xfId="3" applyFont="1" applyFill="1" applyBorder="1" applyAlignment="1" applyProtection="1">
      <alignment horizontal="center"/>
      <protection locked="0"/>
    </xf>
    <xf numFmtId="0" fontId="3" fillId="0" borderId="0" xfId="4" applyProtection="1"/>
    <xf numFmtId="0" fontId="4" fillId="0" borderId="0" xfId="0" applyFont="1" applyAlignment="1">
      <alignment horizontal="center"/>
    </xf>
    <xf numFmtId="44" fontId="4" fillId="0" borderId="0" xfId="2" applyFont="1" applyAlignment="1" applyProtection="1">
      <alignment horizontal="center"/>
    </xf>
    <xf numFmtId="9" fontId="4" fillId="0" borderId="0" xfId="3" applyFont="1" applyAlignment="1" applyProtection="1">
      <alignment horizontal="center"/>
    </xf>
    <xf numFmtId="0" fontId="4" fillId="0" borderId="0" xfId="0" applyFont="1"/>
    <xf numFmtId="0" fontId="5" fillId="0" borderId="0" xfId="0" applyFont="1"/>
    <xf numFmtId="0" fontId="10" fillId="7" borderId="0" xfId="0" applyFont="1" applyFill="1"/>
    <xf numFmtId="0" fontId="4" fillId="0" borderId="0" xfId="0" applyFont="1" applyAlignment="1">
      <alignment vertical="center" wrapText="1"/>
    </xf>
    <xf numFmtId="0" fontId="7" fillId="4" borderId="13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 wrapText="1"/>
    </xf>
    <xf numFmtId="44" fontId="7" fillId="4" borderId="13" xfId="2" applyFont="1" applyFill="1" applyBorder="1" applyAlignment="1" applyProtection="1">
      <alignment horizontal="center" vertical="center" wrapText="1"/>
    </xf>
    <xf numFmtId="44" fontId="7" fillId="4" borderId="13" xfId="2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44" fontId="6" fillId="0" borderId="14" xfId="2" applyFont="1" applyBorder="1" applyAlignment="1" applyProtection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44" fontId="6" fillId="0" borderId="13" xfId="2" applyFont="1" applyBorder="1" applyAlignment="1" applyProtection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5" fillId="3" borderId="13" xfId="0" applyFont="1" applyFill="1" applyBorder="1"/>
    <xf numFmtId="0" fontId="4" fillId="3" borderId="13" xfId="0" applyFont="1" applyFill="1" applyBorder="1" applyAlignment="1">
      <alignment horizontal="center" wrapText="1"/>
    </xf>
    <xf numFmtId="44" fontId="4" fillId="3" borderId="13" xfId="2" applyFont="1" applyFill="1" applyBorder="1" applyAlignment="1" applyProtection="1">
      <alignment horizontal="center" wrapText="1"/>
    </xf>
    <xf numFmtId="0" fontId="4" fillId="7" borderId="13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8" fillId="0" borderId="13" xfId="0" applyFont="1" applyBorder="1" applyAlignment="1">
      <alignment horizontal="left" indent="2"/>
    </xf>
    <xf numFmtId="0" fontId="4" fillId="0" borderId="13" xfId="0" applyFont="1" applyBorder="1" applyAlignment="1">
      <alignment horizontal="center"/>
    </xf>
    <xf numFmtId="44" fontId="4" fillId="0" borderId="13" xfId="2" applyFont="1" applyBorder="1" applyAlignment="1" applyProtection="1">
      <alignment horizontal="center"/>
    </xf>
    <xf numFmtId="0" fontId="4" fillId="6" borderId="13" xfId="0" applyFont="1" applyFill="1" applyBorder="1" applyAlignment="1">
      <alignment horizontal="center"/>
    </xf>
    <xf numFmtId="0" fontId="4" fillId="7" borderId="13" xfId="0" applyFont="1" applyFill="1" applyBorder="1"/>
    <xf numFmtId="0" fontId="4" fillId="0" borderId="13" xfId="0" applyFont="1" applyBorder="1" applyAlignment="1">
      <alignment horizontal="left" indent="3"/>
    </xf>
    <xf numFmtId="44" fontId="4" fillId="6" borderId="13" xfId="0" applyNumberFormat="1" applyFont="1" applyFill="1" applyBorder="1" applyAlignment="1">
      <alignment horizontal="center"/>
    </xf>
    <xf numFmtId="0" fontId="5" fillId="5" borderId="13" xfId="0" applyFont="1" applyFill="1" applyBorder="1" applyAlignment="1">
      <alignment horizontal="left" indent="2"/>
    </xf>
    <xf numFmtId="0" fontId="5" fillId="5" borderId="13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44" fontId="4" fillId="5" borderId="13" xfId="2" applyFont="1" applyFill="1" applyBorder="1" applyAlignment="1" applyProtection="1">
      <alignment horizontal="center"/>
    </xf>
    <xf numFmtId="44" fontId="5" fillId="5" borderId="13" xfId="2" applyFont="1" applyFill="1" applyBorder="1" applyAlignment="1" applyProtection="1">
      <alignment horizontal="center"/>
    </xf>
    <xf numFmtId="0" fontId="4" fillId="0" borderId="13" xfId="0" applyFont="1" applyBorder="1"/>
    <xf numFmtId="44" fontId="4" fillId="0" borderId="13" xfId="2" applyFont="1" applyFill="1" applyBorder="1" applyAlignment="1" applyProtection="1">
      <alignment horizontal="center"/>
    </xf>
    <xf numFmtId="0" fontId="5" fillId="5" borderId="13" xfId="0" applyFont="1" applyFill="1" applyBorder="1" applyAlignment="1">
      <alignment horizontal="left" indent="1"/>
    </xf>
    <xf numFmtId="0" fontId="9" fillId="5" borderId="13" xfId="0" applyFont="1" applyFill="1" applyBorder="1" applyAlignment="1">
      <alignment horizontal="center"/>
    </xf>
    <xf numFmtId="44" fontId="9" fillId="5" borderId="13" xfId="2" applyFont="1" applyFill="1" applyBorder="1" applyAlignment="1" applyProtection="1">
      <alignment horizontal="center"/>
    </xf>
    <xf numFmtId="0" fontId="4" fillId="0" borderId="13" xfId="0" applyFont="1" applyBorder="1" applyAlignment="1">
      <alignment horizontal="left" indent="2"/>
    </xf>
    <xf numFmtId="0" fontId="5" fillId="6" borderId="13" xfId="0" applyFont="1" applyFill="1" applyBorder="1"/>
    <xf numFmtId="0" fontId="4" fillId="6" borderId="13" xfId="0" applyFont="1" applyFill="1" applyBorder="1" applyAlignment="1">
      <alignment horizontal="center" wrapText="1"/>
    </xf>
    <xf numFmtId="44" fontId="4" fillId="6" borderId="13" xfId="2" applyFont="1" applyFill="1" applyBorder="1" applyAlignment="1" applyProtection="1">
      <alignment horizontal="center" wrapText="1"/>
    </xf>
    <xf numFmtId="0" fontId="4" fillId="6" borderId="13" xfId="0" applyFont="1" applyFill="1" applyBorder="1" applyAlignment="1">
      <alignment horizontal="left" indent="2"/>
    </xf>
    <xf numFmtId="44" fontId="4" fillId="6" borderId="13" xfId="2" applyFont="1" applyFill="1" applyBorder="1" applyAlignment="1" applyProtection="1">
      <alignment horizontal="center"/>
    </xf>
    <xf numFmtId="0" fontId="4" fillId="0" borderId="13" xfId="0" applyFont="1" applyBorder="1" applyAlignment="1" applyProtection="1">
      <alignment horizontal="center"/>
      <protection locked="0"/>
    </xf>
    <xf numFmtId="44" fontId="4" fillId="0" borderId="13" xfId="2" applyFont="1" applyFill="1" applyBorder="1" applyAlignment="1" applyProtection="1">
      <alignment horizontal="center"/>
      <protection locked="0"/>
    </xf>
    <xf numFmtId="44" fontId="4" fillId="0" borderId="13" xfId="2" applyFont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9" fontId="4" fillId="0" borderId="13" xfId="3" applyFont="1" applyFill="1" applyBorder="1" applyAlignment="1" applyProtection="1">
      <alignment horizontal="center"/>
      <protection locked="0"/>
    </xf>
    <xf numFmtId="9" fontId="4" fillId="0" borderId="13" xfId="3" applyFont="1" applyBorder="1" applyAlignment="1" applyProtection="1">
      <alignment horizontal="center"/>
      <protection locked="0"/>
    </xf>
    <xf numFmtId="0" fontId="4" fillId="7" borderId="13" xfId="0" applyFont="1" applyFill="1" applyBorder="1" applyProtection="1">
      <protection locked="0"/>
    </xf>
    <xf numFmtId="0" fontId="4" fillId="0" borderId="13" xfId="0" applyFont="1" applyBorder="1" applyProtection="1">
      <protection locked="0"/>
    </xf>
    <xf numFmtId="0" fontId="5" fillId="5" borderId="13" xfId="0" applyFont="1" applyFill="1" applyBorder="1" applyAlignment="1">
      <alignment horizontal="left"/>
    </xf>
    <xf numFmtId="0" fontId="6" fillId="0" borderId="13" xfId="0" applyFont="1" applyBorder="1" applyAlignment="1">
      <alignment horizontal="center" vertical="center"/>
    </xf>
    <xf numFmtId="44" fontId="4" fillId="0" borderId="0" xfId="2" applyFont="1" applyProtection="1"/>
    <xf numFmtId="9" fontId="0" fillId="0" borderId="0" xfId="3" applyFont="1" applyProtection="1">
      <protection locked="0"/>
    </xf>
    <xf numFmtId="44" fontId="11" fillId="0" borderId="14" xfId="2" applyFont="1" applyBorder="1" applyAlignment="1" applyProtection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4" applyAlignment="1" applyProtection="1">
      <alignment vertical="center"/>
    </xf>
    <xf numFmtId="44" fontId="4" fillId="0" borderId="0" xfId="2" applyFont="1" applyAlignment="1" applyProtection="1">
      <alignment horizontal="center" vertical="center"/>
    </xf>
    <xf numFmtId="0" fontId="5" fillId="0" borderId="0" xfId="0" applyFont="1" applyAlignment="1">
      <alignment vertical="center"/>
    </xf>
    <xf numFmtId="0" fontId="10" fillId="7" borderId="0" xfId="0" applyFont="1" applyFill="1" applyAlignment="1">
      <alignment vertical="center"/>
    </xf>
    <xf numFmtId="44" fontId="5" fillId="3" borderId="0" xfId="2" applyFont="1" applyFill="1" applyAlignment="1" applyProtection="1">
      <alignment horizontal="center" vertical="center"/>
    </xf>
    <xf numFmtId="44" fontId="5" fillId="0" borderId="0" xfId="2" applyFont="1" applyAlignment="1" applyProtection="1">
      <alignment horizontal="center" vertical="center" wrapText="1"/>
    </xf>
    <xf numFmtId="0" fontId="5" fillId="3" borderId="13" xfId="0" applyFont="1" applyFill="1" applyBorder="1" applyAlignment="1">
      <alignment vertical="center"/>
    </xf>
    <xf numFmtId="44" fontId="4" fillId="3" borderId="13" xfId="2" applyFont="1" applyFill="1" applyBorder="1" applyAlignment="1" applyProtection="1">
      <alignment horizontal="center" vertical="center" wrapText="1"/>
    </xf>
    <xf numFmtId="44" fontId="4" fillId="7" borderId="13" xfId="2" applyFont="1" applyFill="1" applyBorder="1" applyAlignment="1" applyProtection="1">
      <alignment horizontal="center" vertical="center"/>
      <protection locked="0"/>
    </xf>
    <xf numFmtId="0" fontId="5" fillId="5" borderId="13" xfId="0" applyFont="1" applyFill="1" applyBorder="1" applyAlignment="1">
      <alignment horizontal="left" vertical="center"/>
    </xf>
    <xf numFmtId="44" fontId="5" fillId="5" borderId="13" xfId="2" applyFont="1" applyFill="1" applyBorder="1" applyAlignment="1" applyProtection="1">
      <alignment horizontal="center" vertical="center"/>
    </xf>
    <xf numFmtId="0" fontId="12" fillId="0" borderId="0" xfId="0" applyFont="1" applyAlignment="1">
      <alignment wrapText="1"/>
    </xf>
    <xf numFmtId="0" fontId="13" fillId="0" borderId="0" xfId="0" applyFont="1"/>
    <xf numFmtId="0" fontId="14" fillId="0" borderId="0" xfId="0" applyFont="1"/>
    <xf numFmtId="164" fontId="14" fillId="0" borderId="0" xfId="1" applyNumberFormat="1" applyFont="1" applyAlignment="1"/>
    <xf numFmtId="164" fontId="14" fillId="0" borderId="0" xfId="1" applyNumberFormat="1" applyFont="1" applyBorder="1" applyAlignment="1"/>
    <xf numFmtId="164" fontId="15" fillId="0" borderId="0" xfId="1" applyNumberFormat="1" applyFont="1" applyAlignme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6" fillId="0" borderId="0" xfId="0" applyFont="1" applyAlignment="1">
      <alignment horizontal="right"/>
    </xf>
    <xf numFmtId="0" fontId="16" fillId="0" borderId="0" xfId="0" applyFont="1"/>
    <xf numFmtId="164" fontId="14" fillId="0" borderId="8" xfId="1" applyNumberFormat="1" applyFont="1" applyBorder="1" applyAlignment="1">
      <alignment horizontal="center" wrapText="1"/>
    </xf>
    <xf numFmtId="164" fontId="14" fillId="0" borderId="0" xfId="1" applyNumberFormat="1" applyFont="1" applyBorder="1" applyAlignment="1">
      <alignment horizontal="center" wrapText="1"/>
    </xf>
    <xf numFmtId="0" fontId="17" fillId="0" borderId="0" xfId="0" applyFont="1"/>
    <xf numFmtId="0" fontId="14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164" fontId="16" fillId="0" borderId="0" xfId="1" applyNumberFormat="1" applyFont="1" applyAlignment="1">
      <alignment horizontal="right"/>
    </xf>
    <xf numFmtId="164" fontId="16" fillId="0" borderId="0" xfId="1" applyNumberFormat="1" applyFont="1" applyBorder="1" applyAlignment="1">
      <alignment horizontal="right"/>
    </xf>
    <xf numFmtId="0" fontId="13" fillId="0" borderId="0" xfId="0" applyFont="1" applyAlignment="1">
      <alignment wrapText="1"/>
    </xf>
    <xf numFmtId="0" fontId="14" fillId="0" borderId="1" xfId="0" applyFont="1" applyBorder="1"/>
    <xf numFmtId="165" fontId="14" fillId="0" borderId="7" xfId="2" applyNumberFormat="1" applyFont="1" applyBorder="1" applyAlignment="1">
      <alignment horizontal="right"/>
    </xf>
    <xf numFmtId="164" fontId="14" fillId="0" borderId="0" xfId="1" applyNumberFormat="1" applyFont="1" applyBorder="1" applyAlignment="1">
      <alignment horizontal="right"/>
    </xf>
    <xf numFmtId="165" fontId="14" fillId="0" borderId="0" xfId="2" applyNumberFormat="1" applyFont="1" applyBorder="1" applyAlignment="1">
      <alignment horizontal="right"/>
    </xf>
    <xf numFmtId="165" fontId="14" fillId="0" borderId="0" xfId="2" applyNumberFormat="1" applyFont="1" applyFill="1" applyBorder="1" applyAlignment="1">
      <alignment horizontal="right"/>
    </xf>
    <xf numFmtId="164" fontId="14" fillId="0" borderId="0" xfId="1" applyNumberFormat="1" applyFont="1" applyFill="1" applyBorder="1" applyAlignment="1">
      <alignment horizontal="right"/>
    </xf>
    <xf numFmtId="0" fontId="16" fillId="0" borderId="0" xfId="0" applyFont="1" applyAlignment="1">
      <alignment horizontal="center"/>
    </xf>
    <xf numFmtId="9" fontId="14" fillId="0" borderId="0" xfId="3" applyFont="1" applyBorder="1" applyAlignment="1">
      <alignment horizontal="right"/>
    </xf>
    <xf numFmtId="0" fontId="17" fillId="0" borderId="6" xfId="0" applyFont="1" applyBorder="1"/>
    <xf numFmtId="164" fontId="14" fillId="0" borderId="0" xfId="1" applyNumberFormat="1" applyFont="1" applyFill="1" applyBorder="1" applyAlignment="1"/>
    <xf numFmtId="164" fontId="13" fillId="0" borderId="0" xfId="1" applyNumberFormat="1" applyFont="1" applyAlignment="1"/>
    <xf numFmtId="164" fontId="15" fillId="0" borderId="0" xfId="1" applyNumberFormat="1" applyFont="1" applyFill="1" applyAlignment="1"/>
    <xf numFmtId="164" fontId="14" fillId="0" borderId="0" xfId="1" applyNumberFormat="1" applyFont="1" applyFill="1" applyAlignment="1"/>
    <xf numFmtId="164" fontId="20" fillId="0" borderId="6" xfId="1" applyNumberFormat="1" applyFont="1" applyBorder="1" applyAlignment="1">
      <alignment horizontal="right"/>
    </xf>
    <xf numFmtId="0" fontId="14" fillId="0" borderId="7" xfId="0" applyFont="1" applyBorder="1"/>
    <xf numFmtId="0" fontId="14" fillId="0" borderId="2" xfId="0" applyFont="1" applyBorder="1"/>
    <xf numFmtId="164" fontId="14" fillId="0" borderId="2" xfId="1" applyNumberFormat="1" applyFont="1" applyBorder="1" applyAlignment="1"/>
    <xf numFmtId="164" fontId="16" fillId="0" borderId="0" xfId="1" applyNumberFormat="1" applyFont="1" applyBorder="1" applyAlignment="1"/>
    <xf numFmtId="164" fontId="16" fillId="0" borderId="0" xfId="1" applyNumberFormat="1" applyFont="1" applyAlignment="1"/>
    <xf numFmtId="165" fontId="14" fillId="0" borderId="9" xfId="2" applyNumberFormat="1" applyFont="1" applyBorder="1" applyAlignment="1">
      <alignment horizontal="right"/>
    </xf>
    <xf numFmtId="165" fontId="14" fillId="0" borderId="6" xfId="2" applyNumberFormat="1" applyFont="1" applyBorder="1" applyAlignment="1">
      <alignment horizontal="right"/>
    </xf>
    <xf numFmtId="165" fontId="14" fillId="2" borderId="12" xfId="2" applyNumberFormat="1" applyFont="1" applyFill="1" applyBorder="1" applyAlignment="1">
      <alignment horizontal="right"/>
    </xf>
    <xf numFmtId="0" fontId="15" fillId="0" borderId="0" xfId="0" applyFont="1"/>
    <xf numFmtId="166" fontId="15" fillId="0" borderId="0" xfId="3" applyNumberFormat="1" applyFont="1" applyFill="1" applyAlignment="1"/>
    <xf numFmtId="166" fontId="15" fillId="0" borderId="0" xfId="3" applyNumberFormat="1" applyFont="1" applyFill="1" applyBorder="1" applyAlignment="1"/>
    <xf numFmtId="164" fontId="15" fillId="0" borderId="0" xfId="1" applyNumberFormat="1" applyFont="1" applyFill="1" applyBorder="1" applyAlignment="1"/>
    <xf numFmtId="167" fontId="15" fillId="0" borderId="0" xfId="1" applyNumberFormat="1" applyFont="1" applyFill="1" applyAlignment="1"/>
    <xf numFmtId="167" fontId="15" fillId="0" borderId="0" xfId="1" applyNumberFormat="1" applyFont="1" applyFill="1" applyBorder="1" applyAlignment="1"/>
    <xf numFmtId="164" fontId="15" fillId="0" borderId="0" xfId="1" applyNumberFormat="1" applyFont="1" applyBorder="1" applyAlignment="1"/>
    <xf numFmtId="164" fontId="13" fillId="0" borderId="0" xfId="1" applyNumberFormat="1" applyFont="1" applyBorder="1" applyAlignment="1"/>
    <xf numFmtId="0" fontId="15" fillId="6" borderId="10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vertical="center" wrapText="1"/>
    </xf>
    <xf numFmtId="44" fontId="16" fillId="0" borderId="0" xfId="2" applyFont="1" applyAlignment="1">
      <alignment horizontal="right"/>
    </xf>
    <xf numFmtId="44" fontId="16" fillId="0" borderId="0" xfId="2" applyFont="1" applyBorder="1" applyAlignment="1">
      <alignment horizontal="right"/>
    </xf>
    <xf numFmtId="44" fontId="14" fillId="0" borderId="6" xfId="2" applyFont="1" applyBorder="1" applyAlignment="1">
      <alignment horizontal="right"/>
    </xf>
    <xf numFmtId="44" fontId="14" fillId="0" borderId="7" xfId="2" applyFont="1" applyBorder="1" applyAlignment="1">
      <alignment horizontal="right"/>
    </xf>
    <xf numFmtId="44" fontId="14" fillId="0" borderId="0" xfId="2" applyFont="1" applyBorder="1" applyAlignment="1">
      <alignment horizontal="right"/>
    </xf>
    <xf numFmtId="1" fontId="14" fillId="0" borderId="0" xfId="2" applyNumberFormat="1" applyFont="1" applyBorder="1" applyAlignment="1">
      <alignment horizontal="right" wrapText="1"/>
    </xf>
    <xf numFmtId="44" fontId="0" fillId="0" borderId="0" xfId="2" applyFont="1" applyAlignment="1" applyProtection="1">
      <alignment vertical="center"/>
    </xf>
    <xf numFmtId="0" fontId="0" fillId="0" borderId="0" xfId="0" applyAlignment="1">
      <alignment vertical="center"/>
    </xf>
    <xf numFmtId="44" fontId="0" fillId="0" borderId="0" xfId="2" applyFont="1" applyProtection="1"/>
    <xf numFmtId="44" fontId="0" fillId="0" borderId="0" xfId="2" applyFont="1" applyAlignment="1" applyProtection="1">
      <alignment vertical="center" wrapText="1"/>
    </xf>
    <xf numFmtId="0" fontId="0" fillId="0" borderId="0" xfId="0" applyAlignment="1">
      <alignment vertical="center" wrapText="1"/>
    </xf>
    <xf numFmtId="0" fontId="0" fillId="0" borderId="13" xfId="0" applyBorder="1" applyAlignment="1">
      <alignment horizontal="left" vertical="center" indent="1"/>
    </xf>
    <xf numFmtId="44" fontId="4" fillId="6" borderId="13" xfId="2" applyFont="1" applyFill="1" applyBorder="1" applyAlignment="1" applyProtection="1">
      <alignment horizontal="center" vertical="center"/>
    </xf>
    <xf numFmtId="0" fontId="0" fillId="7" borderId="13" xfId="0" applyFill="1" applyBorder="1" applyProtection="1">
      <protection locked="0"/>
    </xf>
    <xf numFmtId="164" fontId="20" fillId="0" borderId="6" xfId="1" applyNumberFormat="1" applyFont="1" applyBorder="1" applyAlignment="1"/>
    <xf numFmtId="44" fontId="14" fillId="0" borderId="11" xfId="2" applyFont="1" applyFill="1" applyBorder="1" applyAlignment="1">
      <alignment horizontal="right"/>
    </xf>
    <xf numFmtId="44" fontId="14" fillId="0" borderId="0" xfId="2" applyFont="1" applyFill="1" applyBorder="1" applyAlignment="1">
      <alignment horizontal="right"/>
    </xf>
    <xf numFmtId="44" fontId="16" fillId="0" borderId="0" xfId="2" applyFont="1" applyFill="1" applyBorder="1" applyAlignment="1">
      <alignment horizontal="right"/>
    </xf>
    <xf numFmtId="44" fontId="16" fillId="7" borderId="6" xfId="2" applyFont="1" applyFill="1" applyBorder="1" applyAlignment="1" applyProtection="1">
      <alignment horizontal="right"/>
      <protection locked="0"/>
    </xf>
    <xf numFmtId="0" fontId="13" fillId="0" borderId="0" xfId="0" applyFont="1" applyProtection="1">
      <protection locked="0"/>
    </xf>
    <xf numFmtId="165" fontId="13" fillId="0" borderId="0" xfId="0" applyNumberFormat="1" applyFont="1" applyProtection="1">
      <protection locked="0"/>
    </xf>
    <xf numFmtId="0" fontId="15" fillId="0" borderId="0" xfId="0" applyFont="1" applyAlignment="1" applyProtection="1">
      <alignment wrapText="1"/>
      <protection locked="0"/>
    </xf>
    <xf numFmtId="0" fontId="15" fillId="0" borderId="0" xfId="0" applyFont="1" applyProtection="1">
      <protection locked="0"/>
    </xf>
    <xf numFmtId="0" fontId="2" fillId="7" borderId="16" xfId="0" applyFont="1" applyFill="1" applyBorder="1" applyProtection="1">
      <protection locked="0"/>
    </xf>
    <xf numFmtId="0" fontId="2" fillId="7" borderId="0" xfId="0" applyFont="1" applyFill="1" applyProtection="1">
      <protection locked="0"/>
    </xf>
    <xf numFmtId="0" fontId="2" fillId="0" borderId="0" xfId="0" applyFont="1" applyProtection="1">
      <protection locked="0"/>
    </xf>
    <xf numFmtId="44" fontId="21" fillId="0" borderId="0" xfId="2" applyFont="1" applyAlignment="1" applyProtection="1">
      <alignment horizontal="center" vertical="center" wrapText="1"/>
    </xf>
    <xf numFmtId="0" fontId="5" fillId="0" borderId="0" xfId="0" applyFont="1" applyAlignment="1">
      <alignment horizontal="center"/>
    </xf>
    <xf numFmtId="0" fontId="5" fillId="6" borderId="0" xfId="0" applyFont="1" applyFill="1" applyAlignment="1">
      <alignment horizontal="center"/>
    </xf>
    <xf numFmtId="0" fontId="2" fillId="7" borderId="0" xfId="0" applyFont="1" applyFill="1" applyAlignment="1" applyProtection="1">
      <alignment horizontal="left"/>
      <protection locked="0"/>
    </xf>
    <xf numFmtId="44" fontId="4" fillId="0" borderId="0" xfId="0" applyNumberFormat="1" applyFont="1" applyAlignment="1">
      <alignment horizontal="center"/>
    </xf>
    <xf numFmtId="9" fontId="2" fillId="7" borderId="0" xfId="3" applyFont="1" applyFill="1" applyBorder="1" applyAlignment="1" applyProtection="1">
      <alignment horizontal="left"/>
      <protection locked="0"/>
    </xf>
    <xf numFmtId="9" fontId="7" fillId="4" borderId="13" xfId="3" applyFont="1" applyFill="1" applyBorder="1" applyAlignment="1" applyProtection="1">
      <alignment horizontal="center" vertical="center" wrapText="1"/>
    </xf>
    <xf numFmtId="9" fontId="6" fillId="0" borderId="14" xfId="3" applyFont="1" applyBorder="1" applyAlignment="1" applyProtection="1">
      <alignment horizontal="center" vertical="center" wrapText="1"/>
    </xf>
    <xf numFmtId="9" fontId="4" fillId="3" borderId="13" xfId="3" applyFont="1" applyFill="1" applyBorder="1" applyAlignment="1" applyProtection="1">
      <alignment horizontal="center" wrapText="1"/>
    </xf>
    <xf numFmtId="9" fontId="4" fillId="0" borderId="13" xfId="3" applyFont="1" applyBorder="1" applyAlignment="1" applyProtection="1">
      <alignment horizontal="center"/>
    </xf>
    <xf numFmtId="37" fontId="14" fillId="0" borderId="0" xfId="2" applyNumberFormat="1" applyFont="1" applyBorder="1" applyAlignment="1">
      <alignment horizontal="right" wrapText="1"/>
    </xf>
    <xf numFmtId="9" fontId="5" fillId="5" borderId="13" xfId="3" applyFont="1" applyFill="1" applyBorder="1" applyAlignment="1" applyProtection="1">
      <alignment horizontal="center"/>
      <protection locked="0"/>
    </xf>
    <xf numFmtId="9" fontId="9" fillId="5" borderId="13" xfId="3" applyFont="1" applyFill="1" applyBorder="1" applyAlignment="1" applyProtection="1">
      <alignment horizontal="center"/>
      <protection locked="0"/>
    </xf>
    <xf numFmtId="9" fontId="4" fillId="3" borderId="13" xfId="3" applyFont="1" applyFill="1" applyBorder="1" applyAlignment="1" applyProtection="1">
      <alignment horizontal="center" wrapText="1"/>
      <protection locked="0"/>
    </xf>
    <xf numFmtId="9" fontId="4" fillId="6" borderId="13" xfId="3" applyFont="1" applyFill="1" applyBorder="1" applyAlignment="1" applyProtection="1">
      <alignment horizontal="center" wrapText="1"/>
      <protection locked="0"/>
    </xf>
    <xf numFmtId="9" fontId="4" fillId="6" borderId="13" xfId="3" applyFont="1" applyFill="1" applyBorder="1" applyAlignment="1" applyProtection="1">
      <alignment horizontal="center"/>
      <protection locked="0"/>
    </xf>
    <xf numFmtId="44" fontId="4" fillId="3" borderId="13" xfId="2" applyFont="1" applyFill="1" applyBorder="1" applyAlignment="1" applyProtection="1">
      <alignment horizontal="center" wrapText="1"/>
      <protection locked="0"/>
    </xf>
    <xf numFmtId="0" fontId="13" fillId="7" borderId="0" xfId="0" applyFont="1" applyFill="1" applyProtection="1">
      <protection locked="0"/>
    </xf>
    <xf numFmtId="164" fontId="18" fillId="7" borderId="0" xfId="0" applyNumberFormat="1" applyFont="1" applyFill="1" applyProtection="1">
      <protection locked="0"/>
    </xf>
    <xf numFmtId="164" fontId="13" fillId="7" borderId="0" xfId="0" applyNumberFormat="1" applyFont="1" applyFill="1" applyProtection="1">
      <protection locked="0"/>
    </xf>
    <xf numFmtId="164" fontId="19" fillId="7" borderId="0" xfId="0" applyNumberFormat="1" applyFont="1" applyFill="1" applyAlignment="1" applyProtection="1">
      <alignment wrapText="1"/>
      <protection locked="0"/>
    </xf>
    <xf numFmtId="44" fontId="16" fillId="0" borderId="0" xfId="2" applyFont="1" applyFill="1" applyBorder="1" applyAlignment="1" applyProtection="1">
      <alignment horizontal="right"/>
    </xf>
    <xf numFmtId="164" fontId="13" fillId="0" borderId="0" xfId="1" applyNumberFormat="1" applyFont="1" applyAlignment="1">
      <alignment horizontal="right"/>
    </xf>
    <xf numFmtId="164" fontId="24" fillId="0" borderId="0" xfId="1" applyNumberFormat="1" applyFont="1" applyAlignment="1">
      <alignment horizontal="right"/>
    </xf>
    <xf numFmtId="0" fontId="14" fillId="0" borderId="0" xfId="0" applyFont="1" applyAlignment="1">
      <alignment horizontal="left" indent="1"/>
    </xf>
    <xf numFmtId="0" fontId="16" fillId="0" borderId="0" xfId="0" applyFont="1" applyAlignment="1">
      <alignment horizontal="right" wrapText="1"/>
    </xf>
    <xf numFmtId="0" fontId="14" fillId="0" borderId="0" xfId="0" applyFont="1" applyAlignment="1">
      <alignment horizontal="left" indent="2"/>
    </xf>
    <xf numFmtId="164" fontId="14" fillId="0" borderId="17" xfId="1" applyNumberFormat="1" applyFont="1" applyBorder="1" applyAlignment="1"/>
    <xf numFmtId="0" fontId="18" fillId="0" borderId="0" xfId="0" applyFont="1"/>
    <xf numFmtId="0" fontId="27" fillId="0" borderId="0" xfId="0" applyFont="1"/>
    <xf numFmtId="0" fontId="26" fillId="3" borderId="0" xfId="0" applyFont="1" applyFill="1" applyAlignment="1">
      <alignment horizontal="center"/>
    </xf>
    <xf numFmtId="0" fontId="26" fillId="0" borderId="0" xfId="0" applyFont="1"/>
    <xf numFmtId="0" fontId="18" fillId="0" borderId="0" xfId="0" applyFont="1" applyAlignment="1">
      <alignment horizontal="center"/>
    </xf>
    <xf numFmtId="44" fontId="18" fillId="0" borderId="0" xfId="2" applyFont="1" applyAlignment="1" applyProtection="1">
      <alignment horizontal="center"/>
    </xf>
    <xf numFmtId="0" fontId="29" fillId="7" borderId="0" xfId="0" applyFont="1" applyFill="1"/>
    <xf numFmtId="164" fontId="16" fillId="0" borderId="0" xfId="1" applyNumberFormat="1" applyFont="1" applyBorder="1" applyAlignment="1">
      <alignment horizontal="right" wrapText="1"/>
    </xf>
    <xf numFmtId="164" fontId="14" fillId="0" borderId="0" xfId="1" applyNumberFormat="1" applyFont="1" applyBorder="1" applyAlignment="1">
      <alignment horizontal="right" wrapText="1"/>
    </xf>
    <xf numFmtId="164" fontId="16" fillId="0" borderId="6" xfId="1" applyNumberFormat="1" applyFont="1" applyBorder="1" applyAlignment="1">
      <alignment horizontal="right" wrapText="1"/>
    </xf>
    <xf numFmtId="164" fontId="13" fillId="0" borderId="6" xfId="1" applyNumberFormat="1" applyFont="1" applyBorder="1" applyAlignment="1">
      <alignment horizontal="right"/>
    </xf>
    <xf numFmtId="0" fontId="19" fillId="8" borderId="13" xfId="0" applyFont="1" applyFill="1" applyBorder="1" applyAlignment="1">
      <alignment horizontal="center" vertical="center" wrapText="1"/>
    </xf>
    <xf numFmtId="164" fontId="13" fillId="0" borderId="0" xfId="1" applyNumberFormat="1" applyFont="1" applyFill="1" applyAlignment="1"/>
    <xf numFmtId="164" fontId="13" fillId="0" borderId="0" xfId="1" applyNumberFormat="1" applyFont="1" applyFill="1" applyBorder="1" applyAlignment="1"/>
    <xf numFmtId="164" fontId="16" fillId="0" borderId="0" xfId="1" applyNumberFormat="1" applyFont="1" applyFill="1" applyAlignment="1">
      <alignment horizontal="right"/>
    </xf>
    <xf numFmtId="0" fontId="6" fillId="9" borderId="13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9" borderId="14" xfId="2" applyNumberFormat="1" applyFont="1" applyFill="1" applyBorder="1" applyAlignment="1" applyProtection="1">
      <alignment horizontal="center" vertical="center" wrapText="1"/>
    </xf>
    <xf numFmtId="44" fontId="6" fillId="9" borderId="14" xfId="2" applyFont="1" applyFill="1" applyBorder="1" applyAlignment="1" applyProtection="1">
      <alignment horizontal="center" vertical="center" wrapText="1"/>
    </xf>
    <xf numFmtId="44" fontId="6" fillId="6" borderId="14" xfId="2" applyFont="1" applyFill="1" applyBorder="1" applyAlignment="1" applyProtection="1">
      <alignment horizontal="center" vertical="center" wrapText="1"/>
    </xf>
    <xf numFmtId="44" fontId="6" fillId="9" borderId="13" xfId="2" applyFont="1" applyFill="1" applyBorder="1" applyAlignment="1" applyProtection="1">
      <alignment horizontal="center" vertical="center" wrapText="1"/>
    </xf>
    <xf numFmtId="0" fontId="19" fillId="9" borderId="13" xfId="0" applyFont="1" applyFill="1" applyBorder="1" applyAlignment="1">
      <alignment horizontal="center" vertical="center" wrapText="1"/>
    </xf>
    <xf numFmtId="0" fontId="2" fillId="0" borderId="0" xfId="0" applyFont="1"/>
    <xf numFmtId="0" fontId="31" fillId="0" borderId="0" xfId="0" applyFont="1"/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32" fillId="0" borderId="0" xfId="0" applyFont="1"/>
    <xf numFmtId="0" fontId="0" fillId="0" borderId="0" xfId="0" applyAlignment="1">
      <alignment horizontal="left"/>
    </xf>
    <xf numFmtId="0" fontId="30" fillId="0" borderId="0" xfId="0" applyFont="1"/>
    <xf numFmtId="0" fontId="0" fillId="7" borderId="13" xfId="0" applyFill="1" applyBorder="1" applyAlignment="1" applyProtection="1">
      <alignment horizontal="left" vertical="center" indent="1"/>
      <protection locked="0"/>
    </xf>
    <xf numFmtId="0" fontId="5" fillId="7" borderId="0" xfId="0" applyFont="1" applyFill="1" applyAlignment="1" applyProtection="1">
      <alignment vertical="center"/>
      <protection locked="0"/>
    </xf>
    <xf numFmtId="0" fontId="5" fillId="0" borderId="13" xfId="0" applyFont="1" applyBorder="1"/>
    <xf numFmtId="0" fontId="4" fillId="0" borderId="13" xfId="0" applyFont="1" applyBorder="1" applyAlignment="1">
      <alignment horizontal="center" wrapText="1"/>
    </xf>
    <xf numFmtId="44" fontId="4" fillId="0" borderId="13" xfId="2" applyFont="1" applyFill="1" applyBorder="1" applyAlignment="1" applyProtection="1">
      <alignment horizontal="center" wrapText="1"/>
    </xf>
    <xf numFmtId="9" fontId="4" fillId="0" borderId="13" xfId="3" applyFont="1" applyFill="1" applyBorder="1" applyAlignment="1" applyProtection="1">
      <alignment horizontal="center" wrapText="1"/>
      <protection locked="0"/>
    </xf>
    <xf numFmtId="0" fontId="4" fillId="0" borderId="13" xfId="0" applyFont="1" applyBorder="1" applyAlignment="1">
      <alignment wrapText="1"/>
    </xf>
    <xf numFmtId="165" fontId="4" fillId="7" borderId="13" xfId="2" applyNumberFormat="1" applyFont="1" applyFill="1" applyBorder="1" applyAlignment="1" applyProtection="1">
      <alignment horizontal="center"/>
      <protection locked="0"/>
    </xf>
    <xf numFmtId="44" fontId="4" fillId="7" borderId="13" xfId="0" applyNumberFormat="1" applyFont="1" applyFill="1" applyBorder="1" applyAlignment="1" applyProtection="1">
      <alignment horizontal="center"/>
      <protection locked="0"/>
    </xf>
    <xf numFmtId="0" fontId="33" fillId="0" borderId="0" xfId="0" applyFont="1"/>
    <xf numFmtId="44" fontId="4" fillId="0" borderId="13" xfId="0" applyNumberFormat="1" applyFont="1" applyBorder="1" applyAlignment="1">
      <alignment horizontal="center"/>
    </xf>
    <xf numFmtId="0" fontId="30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left" vertical="center" wrapText="1"/>
    </xf>
    <xf numFmtId="0" fontId="14" fillId="6" borderId="4" xfId="0" applyFont="1" applyFill="1" applyBorder="1" applyAlignment="1">
      <alignment horizontal="left" vertical="center" wrapText="1"/>
    </xf>
    <xf numFmtId="0" fontId="5" fillId="6" borderId="0" xfId="0" applyFont="1" applyFill="1" applyAlignment="1">
      <alignment horizontal="center"/>
    </xf>
    <xf numFmtId="0" fontId="28" fillId="7" borderId="16" xfId="0" applyFont="1" applyFill="1" applyBorder="1" applyAlignment="1" applyProtection="1">
      <alignment horizontal="left"/>
      <protection locked="0"/>
    </xf>
    <xf numFmtId="0" fontId="28" fillId="7" borderId="0" xfId="0" applyFont="1" applyFill="1" applyAlignment="1" applyProtection="1">
      <alignment horizontal="left"/>
      <protection locked="0"/>
    </xf>
    <xf numFmtId="0" fontId="5" fillId="0" borderId="0" xfId="0" applyFont="1" applyAlignment="1">
      <alignment horizontal="center"/>
    </xf>
    <xf numFmtId="0" fontId="26" fillId="3" borderId="0" xfId="0" applyFont="1" applyFill="1" applyAlignment="1">
      <alignment horizontal="center"/>
    </xf>
    <xf numFmtId="0" fontId="25" fillId="0" borderId="15" xfId="0" applyFont="1" applyBorder="1" applyAlignment="1">
      <alignment horizontal="center"/>
    </xf>
    <xf numFmtId="0" fontId="21" fillId="0" borderId="15" xfId="0" applyFont="1" applyBorder="1" applyAlignment="1">
      <alignment horizontal="center" wrapText="1"/>
    </xf>
    <xf numFmtId="0" fontId="5" fillId="3" borderId="0" xfId="0" applyFont="1" applyFill="1" applyAlignment="1">
      <alignment horizontal="center"/>
    </xf>
    <xf numFmtId="0" fontId="5" fillId="0" borderId="15" xfId="0" applyFont="1" applyBorder="1" applyAlignment="1">
      <alignment horizontal="center"/>
    </xf>
    <xf numFmtId="44" fontId="5" fillId="3" borderId="0" xfId="2" applyFont="1" applyFill="1" applyAlignment="1" applyProtection="1">
      <alignment horizontal="center" vertical="center"/>
    </xf>
  </cellXfs>
  <cellStyles count="5">
    <cellStyle name="Comma" xfId="1" builtinId="3"/>
    <cellStyle name="Currency" xfId="2" builtinId="4"/>
    <cellStyle name="Normal" xfId="0" builtinId="0"/>
    <cellStyle name="Percent" xfId="3" builtinId="5"/>
    <cellStyle name="Title" xfId="4" builtinId="15"/>
  </cellStyles>
  <dxfs count="0"/>
  <tableStyles count="0" defaultTableStyle="TableStyleMedium2" defaultPivotStyle="PivotStyleLight16"/>
  <colors>
    <mruColors>
      <color rgb="FF00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0</xdr:row>
      <xdr:rowOff>63500</xdr:rowOff>
    </xdr:from>
    <xdr:ext cx="1638434" cy="1094740"/>
    <xdr:pic>
      <xdr:nvPicPr>
        <xdr:cNvPr id="2" name="Picture 1" descr="ceremonial_web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63500"/>
          <a:ext cx="1638434" cy="1094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38100</xdr:colOff>
      <xdr:row>0</xdr:row>
      <xdr:rowOff>57150</xdr:rowOff>
    </xdr:from>
    <xdr:ext cx="1317843" cy="880533"/>
    <xdr:pic>
      <xdr:nvPicPr>
        <xdr:cNvPr id="2" name="Picture 1" descr="ceremonial_web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1317843" cy="8805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25400</xdr:colOff>
      <xdr:row>0</xdr:row>
      <xdr:rowOff>25400</xdr:rowOff>
    </xdr:from>
    <xdr:ext cx="1317843" cy="880533"/>
    <xdr:pic>
      <xdr:nvPicPr>
        <xdr:cNvPr id="2" name="Picture 1" descr="ceremonial_web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" y="25400"/>
          <a:ext cx="1317843" cy="8805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32658</xdr:rowOff>
    </xdr:from>
    <xdr:to>
      <xdr:col>0</xdr:col>
      <xdr:colOff>791482</xdr:colOff>
      <xdr:row>4</xdr:row>
      <xdr:rowOff>172085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2658"/>
          <a:ext cx="794657" cy="10211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12633</xdr:colOff>
      <xdr:row>4</xdr:row>
      <xdr:rowOff>27396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4463" cy="87956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674938</xdr:colOff>
      <xdr:row>4</xdr:row>
      <xdr:rowOff>33746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4463" cy="87956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674938</xdr:colOff>
      <xdr:row>4</xdr:row>
      <xdr:rowOff>33746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4463" cy="8795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2"/>
  <sheetViews>
    <sheetView tabSelected="1" zoomScaleNormal="100" workbookViewId="0">
      <selection activeCell="R20" sqref="R20"/>
    </sheetView>
  </sheetViews>
  <sheetFormatPr defaultRowHeight="14.5" x14ac:dyDescent="0.35"/>
  <cols>
    <col min="16" max="16" width="10.453125" customWidth="1"/>
  </cols>
  <sheetData>
    <row r="1" spans="1:20" s="76" customFormat="1" ht="13" x14ac:dyDescent="0.3">
      <c r="D1" s="103"/>
      <c r="E1" s="122"/>
      <c r="F1" s="103"/>
      <c r="G1" s="122"/>
      <c r="H1" s="103"/>
      <c r="I1" s="122"/>
      <c r="J1" s="103"/>
      <c r="K1" s="122"/>
      <c r="L1" s="103"/>
      <c r="M1" s="122"/>
      <c r="N1" s="80"/>
    </row>
    <row r="2" spans="1:20" s="76" customFormat="1" ht="15.75" customHeight="1" x14ac:dyDescent="0.35">
      <c r="A2" s="220" t="s">
        <v>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75"/>
      <c r="R2" s="75"/>
      <c r="S2" s="75"/>
      <c r="T2" s="75"/>
    </row>
    <row r="3" spans="1:20" s="76" customFormat="1" ht="15.75" customHeight="1" x14ac:dyDescent="0.35">
      <c r="A3" s="220" t="s">
        <v>1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75"/>
      <c r="R3" s="75"/>
      <c r="S3" s="75"/>
      <c r="T3" s="75"/>
    </row>
    <row r="4" spans="1:20" s="76" customFormat="1" ht="15.75" customHeight="1" x14ac:dyDescent="0.35">
      <c r="A4" s="220" t="s">
        <v>2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75"/>
      <c r="R4" s="75"/>
      <c r="S4" s="75"/>
      <c r="T4" s="75"/>
    </row>
    <row r="5" spans="1:20" s="76" customFormat="1" ht="15.75" customHeight="1" x14ac:dyDescent="0.3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07"/>
      <c r="R5" s="207"/>
      <c r="S5" s="207"/>
      <c r="T5" s="207"/>
    </row>
    <row r="9" spans="1:20" x14ac:dyDescent="0.35">
      <c r="A9" t="s">
        <v>3</v>
      </c>
    </row>
    <row r="10" spans="1:20" x14ac:dyDescent="0.35">
      <c r="A10" t="s">
        <v>4</v>
      </c>
    </row>
    <row r="11" spans="1:20" x14ac:dyDescent="0.35">
      <c r="A11" s="201" t="s">
        <v>5</v>
      </c>
    </row>
    <row r="13" spans="1:20" x14ac:dyDescent="0.35">
      <c r="A13" s="201" t="s">
        <v>6</v>
      </c>
    </row>
    <row r="14" spans="1:20" x14ac:dyDescent="0.35">
      <c r="A14" s="202" t="s">
        <v>7</v>
      </c>
    </row>
    <row r="15" spans="1:20" x14ac:dyDescent="0.35">
      <c r="A15" t="s">
        <v>8</v>
      </c>
    </row>
    <row r="16" spans="1:20" x14ac:dyDescent="0.35">
      <c r="A16" t="s">
        <v>9</v>
      </c>
    </row>
    <row r="17" spans="1:1" x14ac:dyDescent="0.35">
      <c r="A17" s="203" t="s">
        <v>10</v>
      </c>
    </row>
    <row r="18" spans="1:1" x14ac:dyDescent="0.35">
      <c r="A18" s="204" t="s">
        <v>11</v>
      </c>
    </row>
    <row r="19" spans="1:1" x14ac:dyDescent="0.35">
      <c r="A19" s="204" t="s">
        <v>12</v>
      </c>
    </row>
    <row r="20" spans="1:1" x14ac:dyDescent="0.35">
      <c r="A20" s="203" t="s">
        <v>13</v>
      </c>
    </row>
    <row r="21" spans="1:1" x14ac:dyDescent="0.35">
      <c r="A21" s="204" t="s">
        <v>14</v>
      </c>
    </row>
    <row r="22" spans="1:1" x14ac:dyDescent="0.35">
      <c r="A22" s="203" t="s">
        <v>15</v>
      </c>
    </row>
    <row r="23" spans="1:1" x14ac:dyDescent="0.35">
      <c r="A23" s="203" t="s">
        <v>16</v>
      </c>
    </row>
    <row r="24" spans="1:1" x14ac:dyDescent="0.35">
      <c r="A24" s="203" t="s">
        <v>17</v>
      </c>
    </row>
    <row r="26" spans="1:1" x14ac:dyDescent="0.35">
      <c r="A26" s="202" t="s">
        <v>18</v>
      </c>
    </row>
    <row r="27" spans="1:1" x14ac:dyDescent="0.35">
      <c r="A27" s="205" t="s">
        <v>19</v>
      </c>
    </row>
    <row r="28" spans="1:1" x14ac:dyDescent="0.35">
      <c r="A28" s="203" t="s">
        <v>20</v>
      </c>
    </row>
    <row r="29" spans="1:1" x14ac:dyDescent="0.35">
      <c r="A29" s="203" t="s">
        <v>21</v>
      </c>
    </row>
    <row r="30" spans="1:1" x14ac:dyDescent="0.35">
      <c r="A30" s="203" t="s">
        <v>22</v>
      </c>
    </row>
    <row r="31" spans="1:1" x14ac:dyDescent="0.35">
      <c r="A31" s="203" t="s">
        <v>23</v>
      </c>
    </row>
    <row r="33" spans="1:1" x14ac:dyDescent="0.35">
      <c r="A33" s="202" t="s">
        <v>24</v>
      </c>
    </row>
    <row r="34" spans="1:1" x14ac:dyDescent="0.35">
      <c r="A34" s="206" t="s">
        <v>25</v>
      </c>
    </row>
    <row r="35" spans="1:1" x14ac:dyDescent="0.35">
      <c r="A35" s="203" t="s">
        <v>26</v>
      </c>
    </row>
    <row r="36" spans="1:1" x14ac:dyDescent="0.35">
      <c r="A36" s="203" t="s">
        <v>27</v>
      </c>
    </row>
    <row r="37" spans="1:1" x14ac:dyDescent="0.35">
      <c r="A37" s="203" t="s">
        <v>28</v>
      </c>
    </row>
    <row r="38" spans="1:1" x14ac:dyDescent="0.35">
      <c r="A38" s="203" t="s">
        <v>29</v>
      </c>
    </row>
    <row r="40" spans="1:1" x14ac:dyDescent="0.35">
      <c r="A40" s="202" t="s">
        <v>30</v>
      </c>
    </row>
    <row r="41" spans="1:1" x14ac:dyDescent="0.35">
      <c r="A41" s="206" t="s">
        <v>31</v>
      </c>
    </row>
    <row r="42" spans="1:1" x14ac:dyDescent="0.35">
      <c r="A42" s="203" t="s">
        <v>32</v>
      </c>
    </row>
    <row r="43" spans="1:1" x14ac:dyDescent="0.35">
      <c r="A43" s="203" t="s">
        <v>33</v>
      </c>
    </row>
    <row r="44" spans="1:1" x14ac:dyDescent="0.35">
      <c r="A44" s="203" t="s">
        <v>34</v>
      </c>
    </row>
    <row r="45" spans="1:1" x14ac:dyDescent="0.35">
      <c r="A45" s="203" t="s">
        <v>35</v>
      </c>
    </row>
    <row r="47" spans="1:1" x14ac:dyDescent="0.35">
      <c r="A47" s="202" t="s">
        <v>36</v>
      </c>
    </row>
    <row r="48" spans="1:1" x14ac:dyDescent="0.35">
      <c r="A48" s="206" t="s">
        <v>37</v>
      </c>
    </row>
    <row r="49" spans="1:1" x14ac:dyDescent="0.35">
      <c r="A49" s="203" t="s">
        <v>38</v>
      </c>
    </row>
    <row r="50" spans="1:1" x14ac:dyDescent="0.35">
      <c r="A50" s="203" t="s">
        <v>39</v>
      </c>
    </row>
    <row r="52" spans="1:1" x14ac:dyDescent="0.35">
      <c r="A52" s="206" t="s">
        <v>40</v>
      </c>
    </row>
  </sheetData>
  <sheetProtection algorithmName="SHA-512" hashValue="g+C6uQLK3u+6Pmm4//mEaWxu1W0JVkfONRyKQC6UMVsPg8cZ1oMKeBuVf/oqBsH6h4AJ1Q4UKUXRDz8c6sAAjw==" saltValue="P9qy1pguxfRXx57o+n6Uxw==" spinCount="100000" sheet="1" objects="1" scenarios="1"/>
  <mergeCells count="4">
    <mergeCell ref="A5:P5"/>
    <mergeCell ref="A2:P2"/>
    <mergeCell ref="A3:P3"/>
    <mergeCell ref="A4:P4"/>
  </mergeCells>
  <printOptions horizontalCentered="1"/>
  <pageMargins left="0.7" right="0.7" top="0.75" bottom="0.75" header="0.3" footer="0.3"/>
  <pageSetup scale="63" orientation="portrait" r:id="rId1"/>
  <colBreaks count="1" manualBreakCount="1">
    <brk id="16" max="4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T79"/>
  <sheetViews>
    <sheetView zoomScaleNormal="100" workbookViewId="0">
      <pane xSplit="3" ySplit="9" topLeftCell="D61" activePane="bottomRight" state="frozen"/>
      <selection pane="topRight" activeCell="D1" sqref="D1"/>
      <selection pane="bottomLeft" activeCell="A9" sqref="A9"/>
      <selection pane="bottomRight" activeCell="Q15" sqref="Q15"/>
    </sheetView>
  </sheetViews>
  <sheetFormatPr defaultColWidth="9.1796875" defaultRowHeight="13" x14ac:dyDescent="0.3"/>
  <cols>
    <col min="1" max="1" width="5.453125" style="76" customWidth="1"/>
    <col min="2" max="2" width="31.1796875" style="76" customWidth="1"/>
    <col min="3" max="3" width="5.54296875" style="76" customWidth="1"/>
    <col min="4" max="4" width="15.81640625" style="103" bestFit="1" customWidth="1"/>
    <col min="5" max="5" width="2.54296875" style="122" customWidth="1"/>
    <col min="6" max="6" width="15.81640625" style="103" bestFit="1" customWidth="1"/>
    <col min="7" max="7" width="2.54296875" style="122" customWidth="1"/>
    <col min="8" max="8" width="13.81640625" style="103" customWidth="1"/>
    <col min="9" max="9" width="2.54296875" style="122" customWidth="1"/>
    <col min="10" max="10" width="13.81640625" style="103" customWidth="1"/>
    <col min="11" max="11" width="2.54296875" style="122" customWidth="1"/>
    <col min="12" max="12" width="13.81640625" style="103" customWidth="1"/>
    <col min="13" max="13" width="2.54296875" style="122" customWidth="1"/>
    <col min="14" max="14" width="15.81640625" style="80" bestFit="1" customWidth="1"/>
    <col min="15" max="15" width="0.81640625" style="76" customWidth="1"/>
    <col min="16" max="16" width="40.81640625" style="76" bestFit="1" customWidth="1"/>
    <col min="17" max="16384" width="9.1796875" style="76"/>
  </cols>
  <sheetData>
    <row r="2" spans="1:20" ht="15.75" customHeight="1" x14ac:dyDescent="0.35">
      <c r="A2" s="220" t="s">
        <v>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75"/>
      <c r="R2" s="75"/>
      <c r="S2" s="75"/>
      <c r="T2" s="75"/>
    </row>
    <row r="3" spans="1:20" ht="15.75" customHeight="1" x14ac:dyDescent="0.35">
      <c r="A3" s="220" t="s">
        <v>1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75"/>
      <c r="R3" s="75"/>
      <c r="S3" s="75"/>
      <c r="T3" s="75"/>
    </row>
    <row r="4" spans="1:20" ht="15.75" customHeight="1" x14ac:dyDescent="0.35">
      <c r="A4" s="220" t="s">
        <v>41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75"/>
      <c r="R4" s="75"/>
      <c r="S4" s="75"/>
      <c r="T4" s="75"/>
    </row>
    <row r="5" spans="1:20" ht="15.75" customHeight="1" x14ac:dyDescent="0.35">
      <c r="A5" s="220" t="s">
        <v>42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75"/>
      <c r="R5" s="75"/>
      <c r="S5" s="75"/>
      <c r="T5" s="75"/>
    </row>
    <row r="6" spans="1:20" ht="15.75" customHeight="1" thickBot="1" x14ac:dyDescent="0.35">
      <c r="A6" s="77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</row>
    <row r="7" spans="1:20" s="81" customFormat="1" ht="15.75" customHeight="1" thickBot="1" x14ac:dyDescent="0.4">
      <c r="A7" s="224" t="s">
        <v>43</v>
      </c>
      <c r="B7" s="225"/>
      <c r="C7" s="124"/>
      <c r="D7" s="221"/>
      <c r="E7" s="222"/>
      <c r="F7" s="222"/>
      <c r="G7" s="222"/>
      <c r="H7" s="222"/>
      <c r="I7" s="222"/>
      <c r="J7" s="222"/>
      <c r="K7" s="222"/>
      <c r="L7" s="222"/>
      <c r="M7" s="222"/>
      <c r="N7" s="223"/>
      <c r="P7" s="123" t="s">
        <v>44</v>
      </c>
      <c r="Q7" s="82"/>
      <c r="R7" s="82"/>
      <c r="S7" s="82"/>
      <c r="T7" s="82"/>
    </row>
    <row r="8" spans="1:20" ht="18" customHeight="1" thickBot="1" x14ac:dyDescent="0.35">
      <c r="A8" s="176" t="s">
        <v>45</v>
      </c>
      <c r="B8" s="84" t="s">
        <v>45</v>
      </c>
      <c r="C8" s="84"/>
      <c r="D8" s="85" t="s">
        <v>46</v>
      </c>
      <c r="E8" s="86"/>
      <c r="F8" s="85" t="s">
        <v>47</v>
      </c>
      <c r="G8" s="86"/>
      <c r="H8" s="85" t="s">
        <v>48</v>
      </c>
      <c r="I8" s="86"/>
      <c r="J8" s="85" t="s">
        <v>49</v>
      </c>
      <c r="K8" s="86"/>
      <c r="L8" s="85" t="s">
        <v>50</v>
      </c>
      <c r="M8" s="86"/>
      <c r="N8" s="85" t="s">
        <v>51</v>
      </c>
      <c r="P8" s="144"/>
    </row>
    <row r="9" spans="1:20" x14ac:dyDescent="0.3">
      <c r="A9" s="87" t="s">
        <v>52</v>
      </c>
      <c r="B9" s="84"/>
      <c r="C9" s="84"/>
      <c r="D9" s="86"/>
      <c r="E9" s="86"/>
      <c r="F9" s="86"/>
      <c r="G9" s="86"/>
      <c r="H9" s="86"/>
      <c r="I9" s="86"/>
      <c r="J9" s="86"/>
      <c r="K9" s="86"/>
      <c r="L9" s="86"/>
      <c r="M9" s="86"/>
      <c r="P9" s="144"/>
    </row>
    <row r="10" spans="1:20" x14ac:dyDescent="0.3">
      <c r="A10" s="83"/>
      <c r="B10" s="84" t="s">
        <v>53</v>
      </c>
      <c r="C10" s="84"/>
      <c r="D10" s="186">
        <f>'Revenue Detail'!Y25</f>
        <v>0</v>
      </c>
      <c r="E10" s="186"/>
      <c r="F10" s="186">
        <f>'Revenue Detail'!$AS$25</f>
        <v>0</v>
      </c>
      <c r="G10" s="186"/>
      <c r="H10" s="186">
        <f>'Revenue Detail'!$BM$25</f>
        <v>0</v>
      </c>
      <c r="I10" s="186"/>
      <c r="J10" s="186">
        <f>'Revenue Detail'!$CG$25</f>
        <v>0</v>
      </c>
      <c r="K10" s="186"/>
      <c r="L10" s="186">
        <f>'Revenue Detail'!$DA$25</f>
        <v>0</v>
      </c>
      <c r="M10" s="187"/>
      <c r="N10" s="173">
        <f t="shared" ref="N10:N15" si="0">SUM(D10:L10)</f>
        <v>0</v>
      </c>
      <c r="P10" s="168"/>
    </row>
    <row r="11" spans="1:20" ht="15" customHeight="1" x14ac:dyDescent="0.3">
      <c r="A11" s="83"/>
      <c r="B11" s="84" t="s">
        <v>54</v>
      </c>
      <c r="C11" s="84"/>
      <c r="D11" s="186">
        <f>'Revenue Detail'!Y42</f>
        <v>0</v>
      </c>
      <c r="E11" s="186"/>
      <c r="F11" s="186">
        <f>'Revenue Detail'!$AS$42</f>
        <v>0</v>
      </c>
      <c r="G11" s="186"/>
      <c r="H11" s="186">
        <f>'Revenue Detail'!$BM$42</f>
        <v>0</v>
      </c>
      <c r="I11" s="186"/>
      <c r="J11" s="186">
        <f>'Revenue Detail'!$CG$42</f>
        <v>0</v>
      </c>
      <c r="K11" s="186"/>
      <c r="L11" s="186">
        <f>'Revenue Detail'!$DA$42</f>
        <v>0</v>
      </c>
      <c r="M11" s="187"/>
      <c r="N11" s="173">
        <f t="shared" si="0"/>
        <v>0</v>
      </c>
      <c r="P11" s="168"/>
    </row>
    <row r="12" spans="1:20" ht="15" customHeight="1" x14ac:dyDescent="0.3">
      <c r="A12" s="83"/>
      <c r="B12" s="84" t="s">
        <v>55</v>
      </c>
      <c r="C12" s="84"/>
      <c r="D12" s="186">
        <f>'Revenue Detail'!Y55</f>
        <v>0</v>
      </c>
      <c r="E12" s="186"/>
      <c r="F12" s="186">
        <f>'Revenue Detail'!$AS$55</f>
        <v>0</v>
      </c>
      <c r="G12" s="186"/>
      <c r="H12" s="186">
        <f>'Revenue Detail'!$BM$55</f>
        <v>0</v>
      </c>
      <c r="I12" s="186"/>
      <c r="J12" s="186">
        <f>'Revenue Detail'!$CG$55</f>
        <v>0</v>
      </c>
      <c r="K12" s="186"/>
      <c r="L12" s="186">
        <f>'Revenue Detail'!$DA$55</f>
        <v>0</v>
      </c>
      <c r="M12" s="187"/>
      <c r="N12" s="173">
        <f t="shared" si="0"/>
        <v>0</v>
      </c>
      <c r="P12" s="168"/>
    </row>
    <row r="13" spans="1:20" ht="15" customHeight="1" x14ac:dyDescent="0.3">
      <c r="A13" s="83"/>
      <c r="B13" s="84" t="s">
        <v>56</v>
      </c>
      <c r="C13" s="84"/>
      <c r="D13" s="186">
        <f>'Revenue Detail'!Y69</f>
        <v>0</v>
      </c>
      <c r="E13" s="186"/>
      <c r="F13" s="186">
        <f>'Revenue Detail'!AS69</f>
        <v>0</v>
      </c>
      <c r="G13" s="186"/>
      <c r="H13" s="186">
        <f>'Revenue Detail'!BM69</f>
        <v>0</v>
      </c>
      <c r="I13" s="186"/>
      <c r="J13" s="186">
        <f>'Revenue Detail'!CG69</f>
        <v>0</v>
      </c>
      <c r="K13" s="186"/>
      <c r="L13" s="186">
        <f>'Revenue Detail'!DA69</f>
        <v>0</v>
      </c>
      <c r="M13" s="187"/>
      <c r="N13" s="173">
        <f t="shared" si="0"/>
        <v>0</v>
      </c>
      <c r="P13" s="168"/>
    </row>
    <row r="14" spans="1:20" ht="15" customHeight="1" x14ac:dyDescent="0.3">
      <c r="A14" s="83"/>
      <c r="B14" s="84" t="s">
        <v>57</v>
      </c>
      <c r="C14" s="84"/>
      <c r="D14" s="186">
        <f>'Revenue Detail'!Y73</f>
        <v>0</v>
      </c>
      <c r="E14" s="186"/>
      <c r="F14" s="186">
        <f>'Revenue Detail'!$AS$73</f>
        <v>0</v>
      </c>
      <c r="G14" s="186"/>
      <c r="H14" s="186">
        <f>'Revenue Detail'!$BM$73</f>
        <v>0</v>
      </c>
      <c r="I14" s="186"/>
      <c r="J14" s="186">
        <f>'Revenue Detail'!$CG$73</f>
        <v>0</v>
      </c>
      <c r="K14" s="186"/>
      <c r="L14" s="186">
        <f>'Revenue Detail'!$DA$73</f>
        <v>0</v>
      </c>
      <c r="M14" s="187"/>
      <c r="N14" s="173">
        <f t="shared" si="0"/>
        <v>0</v>
      </c>
      <c r="P14" s="168"/>
    </row>
    <row r="15" spans="1:20" ht="15" customHeight="1" x14ac:dyDescent="0.3">
      <c r="A15" s="83"/>
      <c r="B15" s="84" t="s">
        <v>58</v>
      </c>
      <c r="C15" s="84"/>
      <c r="D15" s="188">
        <f>'Revenue Detail'!Y78</f>
        <v>0</v>
      </c>
      <c r="E15" s="186"/>
      <c r="F15" s="188">
        <f>'Revenue Detail'!$AS$78</f>
        <v>0</v>
      </c>
      <c r="G15" s="186"/>
      <c r="H15" s="188">
        <f>'Revenue Detail'!$BM$78</f>
        <v>0</v>
      </c>
      <c r="I15" s="186"/>
      <c r="J15" s="188">
        <f>'Revenue Detail'!$CG$78</f>
        <v>0</v>
      </c>
      <c r="K15" s="186"/>
      <c r="L15" s="188">
        <f>'Revenue Detail'!$DA$78</f>
        <v>0</v>
      </c>
      <c r="M15" s="187"/>
      <c r="N15" s="189">
        <f t="shared" si="0"/>
        <v>0</v>
      </c>
      <c r="P15" s="168"/>
    </row>
    <row r="16" spans="1:20" ht="17.25" customHeight="1" x14ac:dyDescent="0.3">
      <c r="A16" s="88" t="s">
        <v>59</v>
      </c>
      <c r="B16" s="89"/>
      <c r="C16" s="89"/>
      <c r="D16" s="161">
        <f>SUM(D10:D15)</f>
        <v>0</v>
      </c>
      <c r="E16" s="130"/>
      <c r="F16" s="161">
        <f>SUM(F10:F15)</f>
        <v>0</v>
      </c>
      <c r="G16" s="161"/>
      <c r="H16" s="161">
        <f>SUM(H10:H15)</f>
        <v>0</v>
      </c>
      <c r="I16" s="161"/>
      <c r="J16" s="161">
        <f>SUM(J10:J15)</f>
        <v>0</v>
      </c>
      <c r="K16" s="161"/>
      <c r="L16" s="161">
        <f>SUM(L10:L15)</f>
        <v>0</v>
      </c>
      <c r="M16" s="161"/>
      <c r="N16" s="161">
        <f>SUM(N10:N15)</f>
        <v>0</v>
      </c>
      <c r="P16" s="144"/>
    </row>
    <row r="17" spans="1:17" x14ac:dyDescent="0.3">
      <c r="A17" s="83"/>
      <c r="B17" s="84"/>
      <c r="C17" s="84"/>
      <c r="D17" s="86"/>
      <c r="E17" s="86"/>
      <c r="F17" s="86"/>
      <c r="G17" s="86"/>
      <c r="H17" s="86"/>
      <c r="I17" s="86"/>
      <c r="J17" s="86"/>
      <c r="K17" s="86"/>
      <c r="L17" s="86"/>
      <c r="M17" s="86"/>
      <c r="P17" s="144"/>
    </row>
    <row r="18" spans="1:17" x14ac:dyDescent="0.3">
      <c r="A18" s="87" t="s">
        <v>60</v>
      </c>
      <c r="B18" s="84"/>
      <c r="C18" s="84"/>
      <c r="D18" s="86"/>
      <c r="E18" s="86"/>
      <c r="F18" s="86"/>
      <c r="G18" s="86"/>
      <c r="H18" s="86"/>
      <c r="I18" s="86"/>
      <c r="J18" s="86"/>
      <c r="K18" s="86"/>
      <c r="L18" s="86"/>
      <c r="M18" s="86"/>
      <c r="P18" s="144"/>
    </row>
    <row r="19" spans="1:17" x14ac:dyDescent="0.3">
      <c r="A19" s="175" t="s">
        <v>61</v>
      </c>
      <c r="B19" s="77"/>
      <c r="C19" s="77"/>
      <c r="D19" s="78"/>
      <c r="E19" s="79"/>
      <c r="F19" s="78"/>
      <c r="G19" s="79"/>
      <c r="H19" s="78"/>
      <c r="I19" s="79"/>
      <c r="J19" s="78"/>
      <c r="K19" s="79"/>
      <c r="L19" s="78"/>
      <c r="M19" s="79"/>
      <c r="P19" s="144"/>
    </row>
    <row r="20" spans="1:17" ht="12.75" customHeight="1" x14ac:dyDescent="0.3">
      <c r="A20" s="89"/>
      <c r="B20" s="84" t="s">
        <v>62</v>
      </c>
      <c r="C20" s="84"/>
      <c r="D20" s="125">
        <f>'Revenue Detail'!$AB$25</f>
        <v>0</v>
      </c>
      <c r="E20" s="126"/>
      <c r="F20" s="125">
        <f>'Revenue Detail'!$AV$25</f>
        <v>0</v>
      </c>
      <c r="G20" s="126"/>
      <c r="H20" s="125">
        <f>'Revenue Detail'!$BP$25</f>
        <v>0</v>
      </c>
      <c r="I20" s="126"/>
      <c r="J20" s="126">
        <f>'Revenue Detail'!$CJ$25</f>
        <v>0</v>
      </c>
      <c r="K20" s="126"/>
      <c r="L20" s="126">
        <f>'Revenue Detail'!$DD$25</f>
        <v>0</v>
      </c>
      <c r="M20" s="126"/>
      <c r="N20" s="125">
        <f t="shared" ref="N20:N28" si="1">SUM(D20:L20)</f>
        <v>0</v>
      </c>
      <c r="P20" s="168"/>
      <c r="Q20" s="92"/>
    </row>
    <row r="21" spans="1:17" ht="12.75" customHeight="1" x14ac:dyDescent="0.3">
      <c r="A21" s="89"/>
      <c r="B21" s="84" t="s">
        <v>63</v>
      </c>
      <c r="C21" s="84"/>
      <c r="D21" s="125">
        <f>'Revenue Detail'!$AB$42</f>
        <v>0</v>
      </c>
      <c r="E21" s="126"/>
      <c r="F21" s="125">
        <f>'Revenue Detail'!$AV$42</f>
        <v>0</v>
      </c>
      <c r="G21" s="126"/>
      <c r="H21" s="125">
        <f>'Revenue Detail'!$BP$42</f>
        <v>0</v>
      </c>
      <c r="I21" s="126"/>
      <c r="J21" s="126">
        <f>'Revenue Detail'!$CJ$42</f>
        <v>0</v>
      </c>
      <c r="K21" s="126"/>
      <c r="L21" s="126">
        <f>'Revenue Detail'!$DD$42</f>
        <v>0</v>
      </c>
      <c r="M21" s="126"/>
      <c r="N21" s="125">
        <f t="shared" si="1"/>
        <v>0</v>
      </c>
      <c r="P21" s="168"/>
      <c r="Q21" s="92"/>
    </row>
    <row r="22" spans="1:17" x14ac:dyDescent="0.3">
      <c r="A22" s="89"/>
      <c r="B22" s="84" t="s">
        <v>64</v>
      </c>
      <c r="C22" s="84"/>
      <c r="D22" s="125">
        <f>'Revenue Detail'!$AB$55</f>
        <v>0</v>
      </c>
      <c r="E22" s="126"/>
      <c r="F22" s="125">
        <f>'Revenue Detail'!$AV$55</f>
        <v>0</v>
      </c>
      <c r="G22" s="126"/>
      <c r="H22" s="125">
        <f>'Revenue Detail'!$BP$55</f>
        <v>0</v>
      </c>
      <c r="I22" s="126"/>
      <c r="J22" s="126">
        <f>'Revenue Detail'!$CJ$55</f>
        <v>0</v>
      </c>
      <c r="K22" s="126"/>
      <c r="L22" s="126">
        <f>'Revenue Detail'!$DD$55</f>
        <v>0</v>
      </c>
      <c r="M22" s="126"/>
      <c r="N22" s="125">
        <f t="shared" si="1"/>
        <v>0</v>
      </c>
      <c r="P22" s="168"/>
    </row>
    <row r="23" spans="1:17" x14ac:dyDescent="0.3">
      <c r="A23" s="89"/>
      <c r="B23" s="84" t="s">
        <v>65</v>
      </c>
      <c r="C23" s="84"/>
      <c r="D23" s="125">
        <f>'Revenue Detail'!$AB$69</f>
        <v>0</v>
      </c>
      <c r="E23" s="126"/>
      <c r="F23" s="125">
        <f>'Revenue Detail'!$AV$69</f>
        <v>0</v>
      </c>
      <c r="G23" s="126"/>
      <c r="H23" s="125">
        <f>'Revenue Detail'!$BP$69</f>
        <v>0</v>
      </c>
      <c r="I23" s="126"/>
      <c r="J23" s="126">
        <f>'Revenue Detail'!$CJ$69</f>
        <v>0</v>
      </c>
      <c r="K23" s="126"/>
      <c r="L23" s="126">
        <f>'Revenue Detail'!$DD$69</f>
        <v>0</v>
      </c>
      <c r="M23" s="126"/>
      <c r="N23" s="125">
        <f t="shared" si="1"/>
        <v>0</v>
      </c>
      <c r="P23" s="168"/>
    </row>
    <row r="24" spans="1:17" x14ac:dyDescent="0.3">
      <c r="A24" s="89"/>
      <c r="B24" s="84" t="s">
        <v>66</v>
      </c>
      <c r="C24" s="84"/>
      <c r="D24" s="125">
        <f>'Revenue Detail'!$AB$73</f>
        <v>0</v>
      </c>
      <c r="E24" s="126"/>
      <c r="F24" s="125">
        <f>'Revenue Detail'!$AV$73</f>
        <v>0</v>
      </c>
      <c r="G24" s="126"/>
      <c r="H24" s="125">
        <f>'Revenue Detail'!$BP$73</f>
        <v>0</v>
      </c>
      <c r="I24" s="126"/>
      <c r="J24" s="126">
        <f>'Revenue Detail'!$CJ$73</f>
        <v>0</v>
      </c>
      <c r="K24" s="126"/>
      <c r="L24" s="126">
        <f>'Revenue Detail'!$DD$73</f>
        <v>0</v>
      </c>
      <c r="M24" s="126"/>
      <c r="N24" s="125">
        <f t="shared" si="1"/>
        <v>0</v>
      </c>
      <c r="P24" s="168"/>
    </row>
    <row r="25" spans="1:17" x14ac:dyDescent="0.3">
      <c r="A25" s="89"/>
      <c r="B25" s="84" t="s">
        <v>67</v>
      </c>
      <c r="C25" s="84"/>
      <c r="D25" s="125">
        <f>'Revenue Detail'!$AB$78</f>
        <v>0</v>
      </c>
      <c r="E25" s="126"/>
      <c r="F25" s="125">
        <f>'Revenue Detail'!$AV$78</f>
        <v>0</v>
      </c>
      <c r="G25" s="126"/>
      <c r="H25" s="125">
        <f>'Revenue Detail'!$BP$78</f>
        <v>0</v>
      </c>
      <c r="I25" s="126"/>
      <c r="J25" s="126">
        <f>'Revenue Detail'!$CJ$78</f>
        <v>0</v>
      </c>
      <c r="K25" s="126"/>
      <c r="L25" s="126">
        <f>'Revenue Detail'!$DD$78</f>
        <v>0</v>
      </c>
      <c r="M25" s="126"/>
      <c r="N25" s="125">
        <f t="shared" si="1"/>
        <v>0</v>
      </c>
      <c r="P25" s="168"/>
    </row>
    <row r="26" spans="1:17" x14ac:dyDescent="0.3">
      <c r="A26" s="89"/>
      <c r="B26" s="84" t="s">
        <v>68</v>
      </c>
      <c r="C26" s="84"/>
      <c r="D26" s="142">
        <f>'Revenue Detail'!$AC$88</f>
        <v>0</v>
      </c>
      <c r="E26" s="142"/>
      <c r="F26" s="142">
        <f>'Revenue Detail'!$AW$88</f>
        <v>0</v>
      </c>
      <c r="G26" s="142"/>
      <c r="H26" s="142">
        <f>'Revenue Detail'!$BQ$88</f>
        <v>0</v>
      </c>
      <c r="I26" s="142"/>
      <c r="J26" s="142">
        <f>'Revenue Detail'!$CK$88</f>
        <v>0</v>
      </c>
      <c r="K26" s="142"/>
      <c r="L26" s="142">
        <f>'Revenue Detail'!$DE$88</f>
        <v>0</v>
      </c>
      <c r="M26" s="126"/>
      <c r="N26" s="125">
        <f>SUM(D26:L26)</f>
        <v>0</v>
      </c>
      <c r="P26" s="168"/>
    </row>
    <row r="27" spans="1:17" x14ac:dyDescent="0.3">
      <c r="A27" s="89"/>
      <c r="B27" s="84" t="s">
        <v>69</v>
      </c>
      <c r="C27" s="84"/>
      <c r="D27" s="142">
        <f>'Revenue Detail'!AF88</f>
        <v>0</v>
      </c>
      <c r="E27" s="142"/>
      <c r="F27" s="142">
        <f>'Revenue Detail'!AZ88</f>
        <v>0</v>
      </c>
      <c r="G27" s="142"/>
      <c r="H27" s="142">
        <f>'Revenue Detail'!BT88</f>
        <v>0</v>
      </c>
      <c r="I27" s="142"/>
      <c r="J27" s="142">
        <f>'Revenue Detail'!CN88</f>
        <v>0</v>
      </c>
      <c r="K27" s="142"/>
      <c r="L27" s="142">
        <f>'Revenue Detail'!DH88</f>
        <v>0</v>
      </c>
      <c r="M27" s="126"/>
      <c r="N27" s="125">
        <f>SUM(D27:L27)</f>
        <v>0</v>
      </c>
      <c r="P27" s="168"/>
    </row>
    <row r="28" spans="1:17" ht="13.5" thickBot="1" x14ac:dyDescent="0.35">
      <c r="A28" s="89"/>
      <c r="B28" s="84" t="s">
        <v>70</v>
      </c>
      <c r="C28" s="84"/>
      <c r="D28" s="143"/>
      <c r="E28" s="126"/>
      <c r="F28" s="143"/>
      <c r="G28" s="126"/>
      <c r="H28" s="143"/>
      <c r="I28" s="126"/>
      <c r="J28" s="143"/>
      <c r="K28" s="126"/>
      <c r="L28" s="143"/>
      <c r="M28" s="126"/>
      <c r="N28" s="127">
        <f t="shared" si="1"/>
        <v>0</v>
      </c>
      <c r="P28" s="168"/>
    </row>
    <row r="29" spans="1:17" x14ac:dyDescent="0.3">
      <c r="A29" s="93" t="s">
        <v>71</v>
      </c>
      <c r="B29" s="77"/>
      <c r="C29" s="77"/>
      <c r="D29" s="128">
        <f>SUM(D20:D28)</f>
        <v>0</v>
      </c>
      <c r="E29" s="129"/>
      <c r="F29" s="128">
        <f>SUM(F20:F28)</f>
        <v>0</v>
      </c>
      <c r="G29" s="129"/>
      <c r="H29" s="128">
        <f>SUM(H20:H28)</f>
        <v>0</v>
      </c>
      <c r="I29" s="129"/>
      <c r="J29" s="128">
        <f>SUM(J20:J28)</f>
        <v>0</v>
      </c>
      <c r="K29" s="129"/>
      <c r="L29" s="128">
        <f>SUM(L20:L28)</f>
        <v>0</v>
      </c>
      <c r="M29" s="129"/>
      <c r="N29" s="128">
        <f>SUM(N20:N28)</f>
        <v>0</v>
      </c>
      <c r="P29" s="144"/>
    </row>
    <row r="30" spans="1:17" ht="15.65" customHeight="1" x14ac:dyDescent="0.3">
      <c r="A30" s="77"/>
      <c r="B30" s="77"/>
      <c r="C30" s="77"/>
      <c r="D30" s="96"/>
      <c r="E30" s="95"/>
      <c r="F30" s="96"/>
      <c r="G30" s="95"/>
      <c r="H30" s="96"/>
      <c r="I30" s="95"/>
      <c r="J30" s="96"/>
      <c r="K30" s="95"/>
      <c r="L30" s="96"/>
      <c r="M30" s="95"/>
      <c r="N30" s="96"/>
      <c r="P30" s="144"/>
    </row>
    <row r="31" spans="1:17" x14ac:dyDescent="0.3">
      <c r="A31" s="87" t="s">
        <v>72</v>
      </c>
      <c r="B31" s="87"/>
      <c r="C31" s="77"/>
      <c r="D31" s="97"/>
      <c r="E31" s="98"/>
      <c r="F31" s="97"/>
      <c r="G31" s="98"/>
      <c r="H31" s="97"/>
      <c r="I31" s="98"/>
      <c r="J31" s="97"/>
      <c r="K31" s="98"/>
      <c r="L31" s="97"/>
      <c r="M31" s="98"/>
      <c r="N31" s="97"/>
      <c r="P31" s="144"/>
    </row>
    <row r="32" spans="1:17" x14ac:dyDescent="0.3">
      <c r="A32" s="77"/>
      <c r="B32" s="84" t="s">
        <v>73</v>
      </c>
      <c r="C32" s="77"/>
      <c r="D32" s="142">
        <f>'Revenue Detail'!AD25+'Revenue Detail'!AD42+'Revenue Detail'!AD69+'Revenue Detail'!AD73+'Revenue Detail'!AD78</f>
        <v>0</v>
      </c>
      <c r="E32" s="142"/>
      <c r="F32" s="142">
        <f>'Revenue Detail'!AX25+'Revenue Detail'!AX42+'Revenue Detail'!AX69+'Revenue Detail'!AX73+'Revenue Detail'!AX78</f>
        <v>0</v>
      </c>
      <c r="G32" s="142"/>
      <c r="H32" s="142">
        <f>'Revenue Detail'!BR25+'Revenue Detail'!BR42+'Revenue Detail'!BR69+'Revenue Detail'!BR73+'Revenue Detail'!BR78</f>
        <v>0</v>
      </c>
      <c r="I32" s="142"/>
      <c r="J32" s="142">
        <f>'Revenue Detail'!CL25+'Revenue Detail'!CL42+'Revenue Detail'!CL42+'Revenue Detail'!CL73+'Revenue Detail'!CL78</f>
        <v>0</v>
      </c>
      <c r="K32" s="142"/>
      <c r="L32" s="142">
        <f>'Revenue Detail'!DF25+'Revenue Detail'!DF42+'Revenue Detail'!DF69+'Revenue Detail'!DF73+'Revenue Detail'!DF78</f>
        <v>0</v>
      </c>
      <c r="M32" s="142"/>
      <c r="N32" s="126">
        <f>D32+F32+H32+J32+L32</f>
        <v>0</v>
      </c>
      <c r="P32" s="144"/>
    </row>
    <row r="33" spans="1:16" x14ac:dyDescent="0.3">
      <c r="A33" s="77"/>
      <c r="B33" s="84" t="s">
        <v>74</v>
      </c>
      <c r="C33" s="77"/>
      <c r="D33" s="142">
        <f>'Revenue Detail'!$AD$55</f>
        <v>0</v>
      </c>
      <c r="E33" s="142"/>
      <c r="F33" s="142">
        <f>'Revenue Detail'!$AX$55</f>
        <v>0</v>
      </c>
      <c r="G33" s="142"/>
      <c r="H33" s="142">
        <f>'Revenue Detail'!$BR$55</f>
        <v>0</v>
      </c>
      <c r="I33" s="142"/>
      <c r="J33" s="172">
        <f>'Revenue Detail'!$CL$55</f>
        <v>0</v>
      </c>
      <c r="K33" s="142"/>
      <c r="L33" s="142">
        <f>'Revenue Detail'!$DF$55</f>
        <v>0</v>
      </c>
      <c r="M33" s="142"/>
      <c r="N33" s="126">
        <f>D33+F33+H33+J33+L33</f>
        <v>0</v>
      </c>
      <c r="P33" s="144"/>
    </row>
    <row r="34" spans="1:16" x14ac:dyDescent="0.3">
      <c r="A34" s="89"/>
      <c r="B34" s="84" t="s">
        <v>75</v>
      </c>
      <c r="C34" s="84"/>
      <c r="D34" s="143"/>
      <c r="E34" s="126"/>
      <c r="F34" s="143"/>
      <c r="G34" s="126"/>
      <c r="H34" s="143"/>
      <c r="I34" s="126"/>
      <c r="J34" s="143"/>
      <c r="K34" s="126"/>
      <c r="L34" s="143"/>
      <c r="M34" s="126"/>
      <c r="N34" s="127">
        <f>D34+F34+H34+J34+L34</f>
        <v>0</v>
      </c>
      <c r="P34" s="168"/>
    </row>
    <row r="35" spans="1:16" x14ac:dyDescent="0.3">
      <c r="A35" s="77"/>
      <c r="B35" s="99" t="s">
        <v>76</v>
      </c>
      <c r="C35" s="77"/>
      <c r="D35" s="141">
        <f>SUM(D32:D34)</f>
        <v>0</v>
      </c>
      <c r="E35" s="141"/>
      <c r="F35" s="141">
        <f>SUM(F32:F34)</f>
        <v>0</v>
      </c>
      <c r="G35" s="141"/>
      <c r="H35" s="141">
        <f>SUM(H32:H34)</f>
        <v>0</v>
      </c>
      <c r="I35" s="141"/>
      <c r="J35" s="141">
        <f>SUM(J32:J34)</f>
        <v>0</v>
      </c>
      <c r="K35" s="141"/>
      <c r="L35" s="141">
        <f>SUM(L32:L34)</f>
        <v>0</v>
      </c>
      <c r="M35" s="141"/>
      <c r="N35" s="141">
        <f>SUM(N32:N34)</f>
        <v>0</v>
      </c>
      <c r="P35" s="144"/>
    </row>
    <row r="36" spans="1:16" x14ac:dyDescent="0.3">
      <c r="A36" s="77"/>
      <c r="B36" s="84"/>
      <c r="C36" s="77"/>
      <c r="D36" s="97"/>
      <c r="E36" s="98"/>
      <c r="F36" s="97"/>
      <c r="G36" s="98"/>
      <c r="H36" s="97"/>
      <c r="I36" s="98"/>
      <c r="J36" s="97"/>
      <c r="K36" s="98"/>
      <c r="L36" s="97"/>
      <c r="M36" s="98"/>
      <c r="N36" s="97"/>
      <c r="P36" s="144"/>
    </row>
    <row r="37" spans="1:16" x14ac:dyDescent="0.3">
      <c r="A37" s="77" t="s">
        <v>77</v>
      </c>
      <c r="B37" s="84"/>
      <c r="C37" s="77"/>
      <c r="D37" s="140">
        <f>D29-D35</f>
        <v>0</v>
      </c>
      <c r="E37" s="98"/>
      <c r="F37" s="140">
        <f>F29-F35</f>
        <v>0</v>
      </c>
      <c r="G37" s="98"/>
      <c r="H37" s="140">
        <f>H29-H35</f>
        <v>0</v>
      </c>
      <c r="I37" s="98"/>
      <c r="J37" s="140">
        <f>J29-J35</f>
        <v>0</v>
      </c>
      <c r="K37" s="98"/>
      <c r="L37" s="140">
        <f>L29-L35</f>
        <v>0</v>
      </c>
      <c r="M37" s="98"/>
      <c r="N37" s="140">
        <f>N29-N35</f>
        <v>0</v>
      </c>
      <c r="P37" s="144"/>
    </row>
    <row r="38" spans="1:16" x14ac:dyDescent="0.3">
      <c r="A38" s="77"/>
      <c r="B38" s="77"/>
      <c r="C38" s="77"/>
      <c r="D38" s="96"/>
      <c r="E38" s="95"/>
      <c r="F38" s="96"/>
      <c r="G38" s="95"/>
      <c r="H38" s="96"/>
      <c r="I38" s="95"/>
      <c r="J38" s="100"/>
      <c r="K38" s="95"/>
      <c r="L38" s="96"/>
      <c r="M38" s="95"/>
      <c r="N38" s="96"/>
      <c r="P38" s="144"/>
    </row>
    <row r="39" spans="1:16" x14ac:dyDescent="0.3">
      <c r="A39" s="101" t="s">
        <v>78</v>
      </c>
      <c r="B39" s="77"/>
      <c r="C39" s="77"/>
      <c r="D39" s="102"/>
      <c r="E39" s="102"/>
      <c r="F39" s="102"/>
      <c r="G39" s="102"/>
      <c r="I39" s="102"/>
      <c r="J39" s="102"/>
      <c r="K39" s="102"/>
      <c r="L39" s="102"/>
      <c r="M39" s="102"/>
      <c r="N39" s="104"/>
      <c r="P39" s="144"/>
    </row>
    <row r="40" spans="1:16" ht="12.75" customHeight="1" x14ac:dyDescent="0.3">
      <c r="A40" s="177" t="s">
        <v>79</v>
      </c>
      <c r="B40" s="77"/>
      <c r="C40" s="77"/>
      <c r="D40" s="105"/>
      <c r="E40" s="102"/>
      <c r="F40" s="105"/>
      <c r="G40" s="102"/>
      <c r="H40" s="102"/>
      <c r="I40" s="102"/>
      <c r="J40" s="105"/>
      <c r="K40" s="102"/>
      <c r="L40" s="105"/>
      <c r="M40" s="102"/>
      <c r="N40" s="104"/>
      <c r="P40" s="144"/>
    </row>
    <row r="41" spans="1:16" ht="12.75" customHeight="1" x14ac:dyDescent="0.35">
      <c r="A41" s="89"/>
      <c r="B41" s="89" t="s">
        <v>80</v>
      </c>
      <c r="C41" s="89"/>
      <c r="D41" s="91">
        <f>'Salary Detail'!$N$26</f>
        <v>0</v>
      </c>
      <c r="E41" s="91"/>
      <c r="F41" s="90">
        <f>'Salary Detail'!$X$26</f>
        <v>0</v>
      </c>
      <c r="G41" s="91"/>
      <c r="H41" s="90">
        <f>'Salary Detail'!$AH$26</f>
        <v>0</v>
      </c>
      <c r="I41" s="91"/>
      <c r="J41" s="90">
        <f>'Salary Detail'!$AR$26</f>
        <v>0</v>
      </c>
      <c r="K41" s="91"/>
      <c r="L41" s="91">
        <f>'Salary Detail'!$BB$26</f>
        <v>0</v>
      </c>
      <c r="M41" s="91"/>
      <c r="N41" s="90">
        <f t="shared" ref="N41:N51" si="2">SUM(D41:L41)</f>
        <v>0</v>
      </c>
      <c r="P41" s="169"/>
    </row>
    <row r="42" spans="1:16" x14ac:dyDescent="0.3">
      <c r="A42" s="89"/>
      <c r="B42" s="89" t="s">
        <v>81</v>
      </c>
      <c r="C42" s="89"/>
      <c r="D42" s="91">
        <f>'Salary Detail'!$N$43</f>
        <v>0</v>
      </c>
      <c r="E42" s="91"/>
      <c r="F42" s="90">
        <f>'Salary Detail'!$X$43</f>
        <v>0</v>
      </c>
      <c r="G42" s="91"/>
      <c r="H42" s="90">
        <f>'Salary Detail'!$AH$43</f>
        <v>0</v>
      </c>
      <c r="I42" s="91"/>
      <c r="J42" s="90">
        <f>'Salary Detail'!$AR$43</f>
        <v>0</v>
      </c>
      <c r="K42" s="91"/>
      <c r="L42" s="91">
        <f>'Salary Detail'!$BB$43</f>
        <v>0</v>
      </c>
      <c r="M42" s="91"/>
      <c r="N42" s="90">
        <f t="shared" si="2"/>
        <v>0</v>
      </c>
      <c r="P42" s="170"/>
    </row>
    <row r="43" spans="1:16" x14ac:dyDescent="0.3">
      <c r="A43" s="89"/>
      <c r="B43" s="89" t="s">
        <v>82</v>
      </c>
      <c r="C43" s="89"/>
      <c r="D43" s="91">
        <f>'Salary Detail'!$N$60</f>
        <v>0</v>
      </c>
      <c r="E43" s="91"/>
      <c r="F43" s="90">
        <f>'Salary Detail'!$X$60</f>
        <v>0</v>
      </c>
      <c r="G43" s="91"/>
      <c r="H43" s="90">
        <f>'Salary Detail'!$AH$60</f>
        <v>0</v>
      </c>
      <c r="I43" s="91"/>
      <c r="J43" s="90">
        <f>'Salary Detail'!$AR$60</f>
        <v>0</v>
      </c>
      <c r="K43" s="91"/>
      <c r="L43" s="91">
        <f>'Salary Detail'!$BB$60</f>
        <v>0</v>
      </c>
      <c r="M43" s="91"/>
      <c r="N43" s="90">
        <f t="shared" si="2"/>
        <v>0</v>
      </c>
      <c r="P43" s="170"/>
    </row>
    <row r="44" spans="1:16" x14ac:dyDescent="0.3">
      <c r="A44" s="89"/>
      <c r="B44" s="89" t="s">
        <v>83</v>
      </c>
      <c r="C44" s="89"/>
      <c r="D44" s="91">
        <f>'Salary Detail'!$N$78</f>
        <v>0</v>
      </c>
      <c r="E44" s="91"/>
      <c r="F44" s="90">
        <f>'Salary Detail'!$X$78</f>
        <v>0</v>
      </c>
      <c r="G44" s="91"/>
      <c r="H44" s="90">
        <f>'Salary Detail'!$AH$78</f>
        <v>0</v>
      </c>
      <c r="I44" s="91"/>
      <c r="J44" s="90">
        <f>'Salary Detail'!$AR$78</f>
        <v>0</v>
      </c>
      <c r="K44" s="91"/>
      <c r="L44" s="91">
        <f>'Salary Detail'!$BB$78</f>
        <v>0</v>
      </c>
      <c r="M44" s="91"/>
      <c r="N44" s="90">
        <f t="shared" si="2"/>
        <v>0</v>
      </c>
      <c r="P44" s="170"/>
    </row>
    <row r="45" spans="1:16" x14ac:dyDescent="0.3">
      <c r="A45" s="89"/>
      <c r="B45" s="89" t="s">
        <v>84</v>
      </c>
      <c r="C45" s="89"/>
      <c r="D45" s="91">
        <f>'Salary Detail'!$N$96</f>
        <v>0</v>
      </c>
      <c r="E45" s="91"/>
      <c r="F45" s="90">
        <f>'Salary Detail'!$X$96</f>
        <v>0</v>
      </c>
      <c r="G45" s="91"/>
      <c r="H45" s="90">
        <f>'Salary Detail'!$AH$96</f>
        <v>0</v>
      </c>
      <c r="I45" s="91"/>
      <c r="J45" s="90">
        <f>'Salary Detail'!$AR$96</f>
        <v>0</v>
      </c>
      <c r="K45" s="91"/>
      <c r="L45" s="90">
        <f>'Salary Detail'!$BB$96</f>
        <v>0</v>
      </c>
      <c r="M45" s="91"/>
      <c r="N45" s="90">
        <f t="shared" si="2"/>
        <v>0</v>
      </c>
      <c r="P45" s="170"/>
    </row>
    <row r="46" spans="1:16" x14ac:dyDescent="0.3">
      <c r="A46" s="89"/>
      <c r="B46" s="89" t="s">
        <v>85</v>
      </c>
      <c r="C46" s="89"/>
      <c r="D46" s="91">
        <f>'Salary Detail'!$N$114</f>
        <v>0</v>
      </c>
      <c r="E46" s="91"/>
      <c r="F46" s="90">
        <f>'Salary Detail'!$X$114</f>
        <v>0</v>
      </c>
      <c r="G46" s="91"/>
      <c r="H46" s="90">
        <f>'Salary Detail'!$AH$114</f>
        <v>0</v>
      </c>
      <c r="I46" s="91"/>
      <c r="J46" s="90">
        <f>'Salary Detail'!$AR$114</f>
        <v>0</v>
      </c>
      <c r="K46" s="91"/>
      <c r="L46" s="91">
        <f>'Salary Detail'!$BB$114</f>
        <v>0</v>
      </c>
      <c r="M46" s="91"/>
      <c r="N46" s="90">
        <f t="shared" si="2"/>
        <v>0</v>
      </c>
      <c r="P46" s="171"/>
    </row>
    <row r="47" spans="1:16" x14ac:dyDescent="0.3">
      <c r="A47" s="89"/>
      <c r="B47" s="89" t="s">
        <v>86</v>
      </c>
      <c r="C47" s="89"/>
      <c r="D47" s="91">
        <f>'Salary Detail'!$N$132</f>
        <v>0</v>
      </c>
      <c r="E47" s="91"/>
      <c r="F47" s="90">
        <f>'Salary Detail'!$X$132</f>
        <v>0</v>
      </c>
      <c r="G47" s="91"/>
      <c r="H47" s="90">
        <f>'Salary Detail'!$AH$132</f>
        <v>0</v>
      </c>
      <c r="I47" s="91"/>
      <c r="J47" s="90">
        <f>'Salary Detail'!$AR$132</f>
        <v>0</v>
      </c>
      <c r="K47" s="91"/>
      <c r="L47" s="91">
        <f>'Salary Detail'!$BB$132</f>
        <v>0</v>
      </c>
      <c r="M47" s="91"/>
      <c r="N47" s="90">
        <f t="shared" si="2"/>
        <v>0</v>
      </c>
      <c r="P47" s="171"/>
    </row>
    <row r="48" spans="1:16" ht="15.5" x14ac:dyDescent="0.35">
      <c r="A48" s="89"/>
      <c r="B48" s="84" t="s">
        <v>87</v>
      </c>
      <c r="C48" s="84"/>
      <c r="D48" s="91">
        <f>'Salary Detail'!$O$26</f>
        <v>0</v>
      </c>
      <c r="E48" s="91"/>
      <c r="F48" s="90">
        <f>'Salary Detail'!$Y$26</f>
        <v>0</v>
      </c>
      <c r="G48" s="91"/>
      <c r="H48" s="90">
        <f>'Salary Detail'!$AI$26</f>
        <v>0</v>
      </c>
      <c r="I48" s="91"/>
      <c r="J48" s="90">
        <f>'Salary Detail'!$AS$26</f>
        <v>0</v>
      </c>
      <c r="K48" s="91"/>
      <c r="L48" s="90">
        <f>'Salary Detail'!$BC$26</f>
        <v>0</v>
      </c>
      <c r="M48" s="91"/>
      <c r="N48" s="173">
        <f t="shared" si="2"/>
        <v>0</v>
      </c>
      <c r="P48" s="169"/>
    </row>
    <row r="49" spans="1:16" x14ac:dyDescent="0.3">
      <c r="A49" s="89"/>
      <c r="B49" s="84" t="s">
        <v>88</v>
      </c>
      <c r="C49" s="84"/>
      <c r="D49" s="91">
        <f>'Salary Detail'!$O$43</f>
        <v>0</v>
      </c>
      <c r="E49" s="91"/>
      <c r="F49" s="90">
        <f>'Salary Detail'!$Y$43</f>
        <v>0</v>
      </c>
      <c r="G49" s="91"/>
      <c r="H49" s="90">
        <f>'Salary Detail'!$AI$43</f>
        <v>0</v>
      </c>
      <c r="I49" s="91"/>
      <c r="J49" s="90">
        <f>'Salary Detail'!$AS$43</f>
        <v>0</v>
      </c>
      <c r="K49" s="91"/>
      <c r="L49" s="91">
        <f>'Salary Detail'!$BC$43</f>
        <v>0</v>
      </c>
      <c r="M49" s="91"/>
      <c r="N49" s="173">
        <f t="shared" si="2"/>
        <v>0</v>
      </c>
      <c r="P49" s="168"/>
    </row>
    <row r="50" spans="1:16" x14ac:dyDescent="0.3">
      <c r="A50" s="89"/>
      <c r="B50" s="84" t="s">
        <v>89</v>
      </c>
      <c r="C50" s="84"/>
      <c r="D50" s="91">
        <f>'Salary Detail'!$O$60+'Salary Detail'!O96</f>
        <v>0</v>
      </c>
      <c r="E50" s="91"/>
      <c r="F50" s="90">
        <f>'Salary Detail'!$Y$60+'Salary Detail'!Y96</f>
        <v>0</v>
      </c>
      <c r="G50" s="91"/>
      <c r="H50" s="90">
        <f>'Salary Detail'!AI60+'Salary Detail'!AI96</f>
        <v>0</v>
      </c>
      <c r="I50" s="91"/>
      <c r="J50" s="90">
        <f>'Salary Detail'!$AS$60+'Salary Detail'!AS96</f>
        <v>0</v>
      </c>
      <c r="K50" s="91"/>
      <c r="L50" s="91">
        <f>'Salary Detail'!$BC$60+'Salary Detail'!BC96</f>
        <v>0</v>
      </c>
      <c r="M50" s="91"/>
      <c r="N50" s="173">
        <f>SUM(D50:L50)</f>
        <v>0</v>
      </c>
      <c r="P50" s="168"/>
    </row>
    <row r="51" spans="1:16" ht="15" thickBot="1" x14ac:dyDescent="0.5">
      <c r="A51" s="89"/>
      <c r="B51" s="84" t="s">
        <v>90</v>
      </c>
      <c r="C51" s="84"/>
      <c r="D51" s="106">
        <f>'Salary Detail'!$O$78</f>
        <v>0</v>
      </c>
      <c r="E51" s="91"/>
      <c r="F51" s="106">
        <f>'Salary Detail'!$Y$78</f>
        <v>0</v>
      </c>
      <c r="G51" s="91"/>
      <c r="H51" s="106">
        <f>'Salary Detail'!AI78</f>
        <v>0</v>
      </c>
      <c r="I51" s="91"/>
      <c r="J51" s="106">
        <f>'Salary Detail'!$AS$78</f>
        <v>0</v>
      </c>
      <c r="K51" s="91"/>
      <c r="L51" s="106">
        <f>'Salary Detail'!$BC$78</f>
        <v>0</v>
      </c>
      <c r="M51" s="91"/>
      <c r="N51" s="174">
        <f t="shared" si="2"/>
        <v>0</v>
      </c>
      <c r="P51" s="168"/>
    </row>
    <row r="52" spans="1:16" ht="13.5" thickBot="1" x14ac:dyDescent="0.35">
      <c r="A52" s="93" t="s">
        <v>91</v>
      </c>
      <c r="B52" s="93"/>
      <c r="C52" s="107"/>
      <c r="D52" s="94">
        <f>SUM(D41:D51)</f>
        <v>0</v>
      </c>
      <c r="E52" s="95"/>
      <c r="F52" s="96">
        <f>SUM(F41:F51)</f>
        <v>0</v>
      </c>
      <c r="G52" s="95"/>
      <c r="H52" s="96">
        <f>SUM(H41:H51)</f>
        <v>0</v>
      </c>
      <c r="I52" s="95"/>
      <c r="J52" s="96">
        <f>SUM(J41:J51)</f>
        <v>0</v>
      </c>
      <c r="K52" s="95"/>
      <c r="L52" s="96">
        <f>SUM(L41:L51)</f>
        <v>0</v>
      </c>
      <c r="M52" s="95"/>
      <c r="N52" s="96">
        <f>SUM(N41:N51)</f>
        <v>0</v>
      </c>
      <c r="P52" s="144"/>
    </row>
    <row r="53" spans="1:16" x14ac:dyDescent="0.3">
      <c r="A53" s="108"/>
      <c r="B53" s="108"/>
      <c r="C53" s="108"/>
      <c r="D53" s="109"/>
      <c r="E53" s="79"/>
      <c r="F53" s="109"/>
      <c r="G53" s="79"/>
      <c r="H53" s="109"/>
      <c r="I53" s="79"/>
      <c r="J53" s="109"/>
      <c r="K53" s="79"/>
      <c r="L53" s="109"/>
      <c r="M53" s="79"/>
      <c r="N53" s="109"/>
      <c r="P53" s="144"/>
    </row>
    <row r="54" spans="1:16" x14ac:dyDescent="0.3">
      <c r="A54" s="77" t="s">
        <v>92</v>
      </c>
      <c r="B54" s="77"/>
      <c r="C54" s="77"/>
      <c r="D54" s="78"/>
      <c r="E54" s="79"/>
      <c r="F54" s="78"/>
      <c r="G54" s="79"/>
      <c r="H54" s="78"/>
      <c r="I54" s="79"/>
      <c r="J54" s="79"/>
      <c r="K54" s="79"/>
      <c r="L54" s="78"/>
      <c r="M54" s="79"/>
      <c r="N54" s="78"/>
      <c r="P54" s="144"/>
    </row>
    <row r="55" spans="1:16" ht="12.75" customHeight="1" x14ac:dyDescent="0.3">
      <c r="A55" s="77"/>
      <c r="B55" s="89" t="s">
        <v>93</v>
      </c>
      <c r="C55" s="77"/>
      <c r="D55" s="110">
        <f>'Non-Salary Detail'!$F$11</f>
        <v>0</v>
      </c>
      <c r="E55" s="79"/>
      <c r="F55" s="110">
        <f>'Non-Salary Detail'!$I$11</f>
        <v>0</v>
      </c>
      <c r="G55" s="79"/>
      <c r="H55" s="110">
        <f>'Non-Salary Detail'!$L$11</f>
        <v>0</v>
      </c>
      <c r="I55" s="79"/>
      <c r="J55" s="110">
        <f>'Non-Salary Detail'!$O$11</f>
        <v>0</v>
      </c>
      <c r="K55" s="79"/>
      <c r="L55" s="111">
        <f>'Non-Salary Detail'!$R$11</f>
        <v>0</v>
      </c>
      <c r="M55" s="79"/>
      <c r="N55" s="90">
        <f t="shared" ref="N55:N66" si="3">SUM(D55:L55)</f>
        <v>0</v>
      </c>
      <c r="P55" s="168"/>
    </row>
    <row r="56" spans="1:16" ht="12.75" customHeight="1" x14ac:dyDescent="0.3">
      <c r="A56" s="77"/>
      <c r="B56" s="89" t="s">
        <v>94</v>
      </c>
      <c r="C56" s="77"/>
      <c r="D56" s="110">
        <f>'Non-Salary Detail'!$F$12</f>
        <v>0</v>
      </c>
      <c r="E56" s="79"/>
      <c r="F56" s="110">
        <f>'Non-Salary Detail'!$I$12</f>
        <v>0</v>
      </c>
      <c r="G56" s="79"/>
      <c r="H56" s="110">
        <f>'Non-Salary Detail'!$L$12</f>
        <v>0</v>
      </c>
      <c r="I56" s="79"/>
      <c r="J56" s="110">
        <f>'Non-Salary Detail'!$O$12</f>
        <v>0</v>
      </c>
      <c r="K56" s="79"/>
      <c r="L56" s="111">
        <f>'Non-Salary Detail'!$R$12</f>
        <v>0</v>
      </c>
      <c r="M56" s="79"/>
      <c r="N56" s="90">
        <f t="shared" si="3"/>
        <v>0</v>
      </c>
      <c r="P56" s="168"/>
    </row>
    <row r="57" spans="1:16" ht="12.75" customHeight="1" x14ac:dyDescent="0.3">
      <c r="A57" s="77"/>
      <c r="B57" s="89" t="s">
        <v>95</v>
      </c>
      <c r="C57" s="77"/>
      <c r="D57" s="110">
        <f>'Non-Salary Detail'!$F$13</f>
        <v>0</v>
      </c>
      <c r="E57" s="79"/>
      <c r="F57" s="110">
        <f>'Non-Salary Detail'!$I$13</f>
        <v>0</v>
      </c>
      <c r="G57" s="79"/>
      <c r="H57" s="110">
        <f>'Non-Salary Detail'!$L$13</f>
        <v>0</v>
      </c>
      <c r="I57" s="79"/>
      <c r="J57" s="110">
        <f>'Non-Salary Detail'!$O$13</f>
        <v>0</v>
      </c>
      <c r="K57" s="79"/>
      <c r="L57" s="111">
        <f>'Non-Salary Detail'!$R$13</f>
        <v>0</v>
      </c>
      <c r="M57" s="79"/>
      <c r="N57" s="90">
        <f t="shared" si="3"/>
        <v>0</v>
      </c>
      <c r="P57" s="168"/>
    </row>
    <row r="58" spans="1:16" ht="12.75" customHeight="1" x14ac:dyDescent="0.3">
      <c r="A58" s="77"/>
      <c r="B58" s="89" t="s">
        <v>96</v>
      </c>
      <c r="C58" s="77"/>
      <c r="D58" s="110">
        <f>'Non-Salary Detail'!$F$14</f>
        <v>0</v>
      </c>
      <c r="E58" s="79"/>
      <c r="F58" s="110">
        <f>'Non-Salary Detail'!$I$14</f>
        <v>0</v>
      </c>
      <c r="G58" s="79"/>
      <c r="H58" s="110">
        <f>'Non-Salary Detail'!$L$14</f>
        <v>0</v>
      </c>
      <c r="I58" s="79"/>
      <c r="J58" s="110">
        <f>'Non-Salary Detail'!$O$14</f>
        <v>0</v>
      </c>
      <c r="K58" s="79"/>
      <c r="L58" s="111">
        <f>'Non-Salary Detail'!$R$14</f>
        <v>0</v>
      </c>
      <c r="M58" s="79"/>
      <c r="N58" s="90">
        <f t="shared" si="3"/>
        <v>0</v>
      </c>
      <c r="P58" s="168"/>
    </row>
    <row r="59" spans="1:16" ht="12.75" customHeight="1" x14ac:dyDescent="0.3">
      <c r="A59" s="77"/>
      <c r="B59" s="89" t="s">
        <v>97</v>
      </c>
      <c r="C59" s="77"/>
      <c r="D59" s="110">
        <f>'Non-Salary Detail'!$F$15</f>
        <v>0</v>
      </c>
      <c r="E59" s="79"/>
      <c r="F59" s="110">
        <f>'Non-Salary Detail'!$I$15</f>
        <v>0</v>
      </c>
      <c r="G59" s="79"/>
      <c r="H59" s="110">
        <f>'Non-Salary Detail'!$L$15</f>
        <v>0</v>
      </c>
      <c r="I59" s="79"/>
      <c r="J59" s="110">
        <f>'Non-Salary Detail'!$O$15</f>
        <v>0</v>
      </c>
      <c r="K59" s="79"/>
      <c r="L59" s="111">
        <f>'Non-Salary Detail'!$R$15</f>
        <v>0</v>
      </c>
      <c r="M59" s="79"/>
      <c r="N59" s="90">
        <f t="shared" si="3"/>
        <v>0</v>
      </c>
      <c r="P59" s="168"/>
    </row>
    <row r="60" spans="1:16" ht="12.75" customHeight="1" x14ac:dyDescent="0.3">
      <c r="A60" s="77"/>
      <c r="B60" s="89" t="s">
        <v>98</v>
      </c>
      <c r="C60" s="77"/>
      <c r="D60" s="110">
        <f>'Non-Salary Detail'!$F$16</f>
        <v>0</v>
      </c>
      <c r="E60" s="79"/>
      <c r="F60" s="110">
        <f>'Non-Salary Detail'!$I$16</f>
        <v>0</v>
      </c>
      <c r="G60" s="79"/>
      <c r="H60" s="110">
        <f>'Non-Salary Detail'!$L$16</f>
        <v>0</v>
      </c>
      <c r="I60" s="79"/>
      <c r="J60" s="110">
        <f>'Non-Salary Detail'!$O$16</f>
        <v>0</v>
      </c>
      <c r="K60" s="79"/>
      <c r="L60" s="111">
        <f>'Non-Salary Detail'!$R$16</f>
        <v>0</v>
      </c>
      <c r="M60" s="79"/>
      <c r="N60" s="90">
        <f t="shared" si="3"/>
        <v>0</v>
      </c>
      <c r="P60" s="168"/>
    </row>
    <row r="61" spans="1:16" ht="12.75" customHeight="1" x14ac:dyDescent="0.3">
      <c r="A61" s="77"/>
      <c r="B61" s="89" t="s">
        <v>99</v>
      </c>
      <c r="C61" s="77"/>
      <c r="D61" s="110">
        <f>'Non-Salary Detail'!$F$17</f>
        <v>0</v>
      </c>
      <c r="E61" s="79"/>
      <c r="F61" s="110">
        <f>'Non-Salary Detail'!$I$17</f>
        <v>0</v>
      </c>
      <c r="G61" s="79"/>
      <c r="H61" s="110">
        <f>'Non-Salary Detail'!$L$17</f>
        <v>0</v>
      </c>
      <c r="I61" s="79"/>
      <c r="J61" s="110">
        <f>'Non-Salary Detail'!$O$17</f>
        <v>0</v>
      </c>
      <c r="K61" s="79"/>
      <c r="L61" s="111">
        <f>'Non-Salary Detail'!$R$17</f>
        <v>0</v>
      </c>
      <c r="M61" s="79"/>
      <c r="N61" s="90">
        <f t="shared" si="3"/>
        <v>0</v>
      </c>
      <c r="P61" s="168"/>
    </row>
    <row r="62" spans="1:16" ht="12.75" customHeight="1" x14ac:dyDescent="0.3">
      <c r="A62" s="77"/>
      <c r="B62" s="89" t="s">
        <v>100</v>
      </c>
      <c r="C62" s="77"/>
      <c r="D62" s="110">
        <f>'Non-Salary Detail'!$F$18</f>
        <v>0</v>
      </c>
      <c r="E62" s="79"/>
      <c r="F62" s="110">
        <f>'Non-Salary Detail'!$I$18</f>
        <v>0</v>
      </c>
      <c r="G62" s="79"/>
      <c r="H62" s="110">
        <f>'Non-Salary Detail'!$L$18</f>
        <v>0</v>
      </c>
      <c r="I62" s="79"/>
      <c r="J62" s="110">
        <f>'Non-Salary Detail'!$O$18</f>
        <v>0</v>
      </c>
      <c r="K62" s="79"/>
      <c r="L62" s="111">
        <f>'Non-Salary Detail'!$R$18</f>
        <v>0</v>
      </c>
      <c r="M62" s="79"/>
      <c r="N62" s="90">
        <f t="shared" si="3"/>
        <v>0</v>
      </c>
      <c r="P62" s="168"/>
    </row>
    <row r="63" spans="1:16" ht="12.75" customHeight="1" x14ac:dyDescent="0.3">
      <c r="A63" s="77"/>
      <c r="B63" s="89" t="s">
        <v>101</v>
      </c>
      <c r="C63" s="77"/>
      <c r="D63" s="110">
        <f>'Non-Salary Detail'!$F$19</f>
        <v>0</v>
      </c>
      <c r="E63" s="79"/>
      <c r="F63" s="110">
        <f>'Non-Salary Detail'!$I$19</f>
        <v>0</v>
      </c>
      <c r="G63" s="79"/>
      <c r="H63" s="110">
        <f>'Non-Salary Detail'!$L$19</f>
        <v>0</v>
      </c>
      <c r="I63" s="79"/>
      <c r="J63" s="110">
        <f>'Non-Salary Detail'!$O$19</f>
        <v>0</v>
      </c>
      <c r="K63" s="79"/>
      <c r="L63" s="111">
        <f>'Non-Salary Detail'!$R$19</f>
        <v>0</v>
      </c>
      <c r="M63" s="79"/>
      <c r="N63" s="90">
        <f t="shared" si="3"/>
        <v>0</v>
      </c>
      <c r="P63" s="168"/>
    </row>
    <row r="64" spans="1:16" ht="12.75" customHeight="1" x14ac:dyDescent="0.3">
      <c r="A64" s="77"/>
      <c r="B64" s="89" t="s">
        <v>102</v>
      </c>
      <c r="C64" s="77"/>
      <c r="D64" s="110">
        <f>'Non-Salary Detail'!$F$20</f>
        <v>0</v>
      </c>
      <c r="E64" s="79"/>
      <c r="F64" s="110">
        <f>'Non-Salary Detail'!$I$20</f>
        <v>0</v>
      </c>
      <c r="G64" s="79"/>
      <c r="H64" s="110">
        <f>'Non-Salary Detail'!$L$20</f>
        <v>0</v>
      </c>
      <c r="I64" s="79"/>
      <c r="J64" s="110">
        <f>'Non-Salary Detail'!$O$20</f>
        <v>0</v>
      </c>
      <c r="K64" s="79"/>
      <c r="L64" s="110">
        <f>'Non-Salary Detail'!$R$20</f>
        <v>0</v>
      </c>
      <c r="M64" s="79"/>
      <c r="N64" s="90">
        <f t="shared" si="3"/>
        <v>0</v>
      </c>
      <c r="P64" s="168"/>
    </row>
    <row r="65" spans="1:16" ht="12.75" customHeight="1" x14ac:dyDescent="0.3">
      <c r="A65" s="77"/>
      <c r="B65" s="89" t="s">
        <v>103</v>
      </c>
      <c r="C65" s="77"/>
      <c r="D65" s="110">
        <f>'Non-Salary Detail'!$F$21</f>
        <v>0</v>
      </c>
      <c r="E65" s="79"/>
      <c r="F65" s="110">
        <f>'Non-Salary Detail'!$I$21</f>
        <v>0</v>
      </c>
      <c r="G65" s="79"/>
      <c r="H65" s="110">
        <f>'Non-Salary Detail'!$L$21</f>
        <v>0</v>
      </c>
      <c r="I65" s="79"/>
      <c r="J65" s="110">
        <f>'Non-Salary Detail'!$O$21</f>
        <v>0</v>
      </c>
      <c r="K65" s="79"/>
      <c r="L65" s="110">
        <f>'Non-Salary Detail'!$R$21</f>
        <v>0</v>
      </c>
      <c r="M65" s="79"/>
      <c r="N65" s="90">
        <f t="shared" si="3"/>
        <v>0</v>
      </c>
      <c r="P65" s="168"/>
    </row>
    <row r="66" spans="1:16" ht="15" thickBot="1" x14ac:dyDescent="0.5">
      <c r="A66" s="77"/>
      <c r="B66" s="89" t="s">
        <v>104</v>
      </c>
      <c r="C66" s="77"/>
      <c r="D66" s="139">
        <f>'Non-Salary Detail'!$F$22</f>
        <v>0</v>
      </c>
      <c r="E66" s="79"/>
      <c r="F66" s="139">
        <f>'Non-Salary Detail'!$I$22</f>
        <v>0</v>
      </c>
      <c r="G66" s="79"/>
      <c r="H66" s="139">
        <f>'Non-Salary Detail'!$L$22</f>
        <v>0</v>
      </c>
      <c r="I66" s="79"/>
      <c r="J66" s="139">
        <f>'Non-Salary Detail'!$O$22</f>
        <v>0</v>
      </c>
      <c r="K66" s="79"/>
      <c r="L66" s="139">
        <f>'Non-Salary Detail'!$R$22</f>
        <v>0</v>
      </c>
      <c r="M66" s="79"/>
      <c r="N66" s="106">
        <f t="shared" si="3"/>
        <v>0</v>
      </c>
      <c r="P66" s="168"/>
    </row>
    <row r="67" spans="1:16" ht="22.4" customHeight="1" thickBot="1" x14ac:dyDescent="0.35">
      <c r="A67" s="93" t="s">
        <v>105</v>
      </c>
      <c r="B67" s="93"/>
      <c r="C67" s="107"/>
      <c r="D67" s="94">
        <f>SUM(D55:D66)</f>
        <v>0</v>
      </c>
      <c r="E67" s="95"/>
      <c r="F67" s="94">
        <f>SUM(F55:F66)</f>
        <v>0</v>
      </c>
      <c r="G67" s="95"/>
      <c r="H67" s="94">
        <f>SUM(H55:H66)</f>
        <v>0</v>
      </c>
      <c r="I67" s="95"/>
      <c r="J67" s="94">
        <f>SUM(J55:J66)</f>
        <v>0</v>
      </c>
      <c r="K67" s="95"/>
      <c r="L67" s="94">
        <f>SUM(L55:L66)</f>
        <v>0</v>
      </c>
      <c r="M67" s="95"/>
      <c r="N67" s="94">
        <f>SUM(N55:N66)</f>
        <v>0</v>
      </c>
      <c r="P67" s="144"/>
    </row>
    <row r="68" spans="1:16" ht="6.75" customHeight="1" thickBot="1" x14ac:dyDescent="0.35">
      <c r="A68" s="108"/>
      <c r="B68" s="108"/>
      <c r="C68" s="108"/>
      <c r="D68" s="109"/>
      <c r="E68" s="79"/>
      <c r="F68" s="109"/>
      <c r="G68" s="79"/>
      <c r="H68" s="109"/>
      <c r="I68" s="79"/>
      <c r="J68" s="109"/>
      <c r="K68" s="79"/>
      <c r="L68" s="109"/>
      <c r="M68" s="79"/>
      <c r="N68" s="109"/>
      <c r="P68" s="144"/>
    </row>
    <row r="69" spans="1:16" ht="13.5" thickBot="1" x14ac:dyDescent="0.35">
      <c r="A69" s="93" t="s">
        <v>106</v>
      </c>
      <c r="B69" s="93"/>
      <c r="C69" s="107"/>
      <c r="D69" s="112">
        <f>D67+D52</f>
        <v>0</v>
      </c>
      <c r="E69" s="95"/>
      <c r="F69" s="113">
        <f>F67+F52</f>
        <v>0</v>
      </c>
      <c r="G69" s="95"/>
      <c r="H69" s="113">
        <f>H67+H52</f>
        <v>0</v>
      </c>
      <c r="I69" s="95"/>
      <c r="J69" s="113">
        <f>J67+J52</f>
        <v>0</v>
      </c>
      <c r="K69" s="95"/>
      <c r="L69" s="113">
        <f>L67+L52</f>
        <v>0</v>
      </c>
      <c r="M69" s="95"/>
      <c r="N69" s="113">
        <f>N67+N52</f>
        <v>0</v>
      </c>
      <c r="P69" s="145"/>
    </row>
    <row r="70" spans="1:16" ht="13.5" thickBot="1" x14ac:dyDescent="0.35">
      <c r="A70" s="93" t="s">
        <v>107</v>
      </c>
      <c r="B70" s="93"/>
      <c r="C70" s="107"/>
      <c r="D70" s="114">
        <f>D37-D69</f>
        <v>0</v>
      </c>
      <c r="E70" s="95"/>
      <c r="F70" s="114">
        <f>F37-F69</f>
        <v>0</v>
      </c>
      <c r="G70" s="95"/>
      <c r="H70" s="114">
        <f>H37-H69</f>
        <v>0</v>
      </c>
      <c r="I70" s="95"/>
      <c r="J70" s="114">
        <f>J37-J69</f>
        <v>0</v>
      </c>
      <c r="K70" s="95"/>
      <c r="L70" s="114">
        <f>L37-L69</f>
        <v>0</v>
      </c>
      <c r="M70" s="95"/>
      <c r="N70" s="114">
        <f>N37-N69</f>
        <v>0</v>
      </c>
      <c r="P70" s="144"/>
    </row>
    <row r="71" spans="1:16" x14ac:dyDescent="0.3">
      <c r="A71" s="108"/>
      <c r="B71" s="108"/>
      <c r="C71" s="108"/>
      <c r="D71" s="79"/>
      <c r="E71" s="79"/>
      <c r="F71" s="79"/>
      <c r="G71" s="79"/>
      <c r="H71" s="79"/>
      <c r="I71" s="79"/>
      <c r="J71" s="79"/>
      <c r="K71" s="79"/>
      <c r="L71" s="79"/>
      <c r="M71" s="79"/>
      <c r="P71" s="144"/>
    </row>
    <row r="72" spans="1:16" x14ac:dyDescent="0.3">
      <c r="A72" s="77" t="s">
        <v>108</v>
      </c>
      <c r="B72" s="77"/>
      <c r="C72" s="77"/>
      <c r="D72" s="102">
        <f>'Capital Requests '!F23</f>
        <v>0</v>
      </c>
      <c r="E72" s="102"/>
      <c r="F72" s="102">
        <f>'Capital Requests '!I23</f>
        <v>0</v>
      </c>
      <c r="G72" s="102"/>
      <c r="H72" s="102">
        <f>'Capital Requests '!L23</f>
        <v>0</v>
      </c>
      <c r="I72" s="102"/>
      <c r="J72" s="102">
        <f>'Capital Requests '!O23</f>
        <v>0</v>
      </c>
      <c r="K72" s="102"/>
      <c r="L72" s="102">
        <f>'Capital Requests '!R23</f>
        <v>0</v>
      </c>
      <c r="M72" s="102"/>
      <c r="N72" s="193">
        <f>SUM(D72:L72)</f>
        <v>0</v>
      </c>
      <c r="P72" s="144"/>
    </row>
    <row r="73" spans="1:16" x14ac:dyDescent="0.3">
      <c r="A73" s="77"/>
      <c r="B73" s="77"/>
      <c r="C73" s="77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P73" s="144"/>
    </row>
    <row r="74" spans="1:16" ht="13.5" thickBot="1" x14ac:dyDescent="0.35">
      <c r="A74" s="77" t="s">
        <v>109</v>
      </c>
      <c r="B74" s="77"/>
      <c r="C74" s="77"/>
      <c r="D74" s="178">
        <f>D70-D72</f>
        <v>0</v>
      </c>
      <c r="E74" s="79"/>
      <c r="F74" s="178">
        <f>F70-F72</f>
        <v>0</v>
      </c>
      <c r="G74" s="79"/>
      <c r="H74" s="178">
        <f>H70-H72</f>
        <v>0</v>
      </c>
      <c r="I74" s="79"/>
      <c r="J74" s="178">
        <f>J70-J72</f>
        <v>0</v>
      </c>
      <c r="K74" s="79"/>
      <c r="L74" s="178">
        <f>L70-L72</f>
        <v>0</v>
      </c>
      <c r="M74" s="79"/>
      <c r="N74" s="178">
        <f>N70-N72</f>
        <v>0</v>
      </c>
      <c r="P74" s="144"/>
    </row>
    <row r="75" spans="1:16" s="115" customFormat="1" ht="39.5" thickTop="1" x14ac:dyDescent="0.3">
      <c r="A75" s="115" t="s">
        <v>110</v>
      </c>
      <c r="D75" s="116" t="e">
        <f>D70/D37</f>
        <v>#DIV/0!</v>
      </c>
      <c r="E75" s="117"/>
      <c r="F75" s="116" t="e">
        <f>F70/F37</f>
        <v>#DIV/0!</v>
      </c>
      <c r="G75" s="117"/>
      <c r="H75" s="116" t="e">
        <f>H70/H37</f>
        <v>#DIV/0!</v>
      </c>
      <c r="I75" s="117"/>
      <c r="J75" s="116" t="e">
        <f>J70/J37</f>
        <v>#DIV/0!</v>
      </c>
      <c r="K75" s="117"/>
      <c r="L75" s="116" t="e">
        <f>L70/L37</f>
        <v>#DIV/0!</v>
      </c>
      <c r="M75" s="117"/>
      <c r="N75" s="116" t="e">
        <f>N70/N37</f>
        <v>#DIV/0!</v>
      </c>
      <c r="P75" s="146" t="s">
        <v>111</v>
      </c>
    </row>
    <row r="76" spans="1:16" s="115" customFormat="1" x14ac:dyDescent="0.3">
      <c r="D76" s="104"/>
      <c r="E76" s="118"/>
      <c r="F76" s="104"/>
      <c r="G76" s="118"/>
      <c r="H76" s="104"/>
      <c r="I76" s="118"/>
      <c r="J76" s="104"/>
      <c r="K76" s="118"/>
      <c r="L76" s="104"/>
      <c r="M76" s="118"/>
      <c r="N76" s="104"/>
      <c r="P76" s="147"/>
    </row>
    <row r="77" spans="1:16" s="115" customFormat="1" x14ac:dyDescent="0.3">
      <c r="A77" s="115" t="s">
        <v>112</v>
      </c>
      <c r="D77" s="119" t="e">
        <f>D37/D69</f>
        <v>#DIV/0!</v>
      </c>
      <c r="E77" s="120"/>
      <c r="F77" s="119" t="e">
        <f>F37/F69</f>
        <v>#DIV/0!</v>
      </c>
      <c r="G77" s="120"/>
      <c r="H77" s="119" t="e">
        <f>H37/H69</f>
        <v>#DIV/0!</v>
      </c>
      <c r="I77" s="120"/>
      <c r="J77" s="119" t="e">
        <f>J37/J69</f>
        <v>#DIV/0!</v>
      </c>
      <c r="K77" s="120"/>
      <c r="L77" s="119" t="e">
        <f>L37/L69</f>
        <v>#DIV/0!</v>
      </c>
      <c r="M77" s="120"/>
      <c r="N77" s="119" t="e">
        <f>N37/N69</f>
        <v>#DIV/0!</v>
      </c>
      <c r="P77" s="147" t="s">
        <v>113</v>
      </c>
    </row>
    <row r="78" spans="1:16" s="115" customFormat="1" x14ac:dyDescent="0.3">
      <c r="D78" s="80"/>
      <c r="E78" s="121"/>
      <c r="F78" s="80"/>
      <c r="G78" s="121"/>
      <c r="H78" s="80"/>
      <c r="I78" s="121"/>
      <c r="J78" s="80"/>
      <c r="K78" s="121"/>
      <c r="L78" s="80"/>
      <c r="M78" s="121"/>
      <c r="N78" s="80"/>
      <c r="P78" s="147"/>
    </row>
    <row r="79" spans="1:16" x14ac:dyDescent="0.3">
      <c r="A79" s="115" t="s">
        <v>114</v>
      </c>
      <c r="D79" s="191"/>
      <c r="E79" s="192"/>
      <c r="F79" s="191"/>
      <c r="G79" s="192"/>
      <c r="H79" s="191"/>
      <c r="I79" s="192"/>
      <c r="J79" s="191"/>
      <c r="K79" s="192"/>
      <c r="L79" s="191"/>
      <c r="M79" s="192"/>
      <c r="N79" s="104"/>
    </row>
  </sheetData>
  <sheetProtection algorithmName="SHA-512" hashValue="SdagMlAjX0tedZYYynbpvXNg3IsbDuxkJb/m93rX4wtuD/o0PAQcdFgxd31s0GZXt2NkLpPovqi8exCGDtBN5g==" saltValue="woiKW9HkrwPun9m3RhFQQQ==" spinCount="100000" sheet="1" objects="1" scenarios="1"/>
  <mergeCells count="7">
    <mergeCell ref="A2:P2"/>
    <mergeCell ref="A3:P3"/>
    <mergeCell ref="A4:P4"/>
    <mergeCell ref="D7:N7"/>
    <mergeCell ref="A7:B7"/>
    <mergeCell ref="B6:P6"/>
    <mergeCell ref="A5:P5"/>
  </mergeCells>
  <printOptions horizontalCentered="1"/>
  <pageMargins left="0" right="0" top="0.5" bottom="0.25" header="0.3" footer="0.3"/>
  <pageSetup scale="58" orientation="portrait" draft="1" r:id="rId1"/>
  <headerFooter>
    <oddHeader>&amp;CDraft</oddHead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T79"/>
  <sheetViews>
    <sheetView zoomScaleNormal="100" workbookViewId="0">
      <pane xSplit="3" ySplit="9" topLeftCell="D10" activePane="bottomRight" state="frozen"/>
      <selection pane="topRight" activeCell="D1" sqref="D1"/>
      <selection pane="bottomLeft" activeCell="A9" sqref="A9"/>
      <selection pane="bottomRight" activeCell="J23" sqref="J23"/>
    </sheetView>
  </sheetViews>
  <sheetFormatPr defaultColWidth="9.1796875" defaultRowHeight="13" x14ac:dyDescent="0.3"/>
  <cols>
    <col min="1" max="1" width="5.453125" style="76" customWidth="1"/>
    <col min="2" max="2" width="31.1796875" style="76" customWidth="1"/>
    <col min="3" max="3" width="5.54296875" style="76" customWidth="1"/>
    <col min="4" max="4" width="15.81640625" style="103" bestFit="1" customWidth="1"/>
    <col min="5" max="5" width="2.54296875" style="122" customWidth="1"/>
    <col min="6" max="6" width="15.81640625" style="103" bestFit="1" customWidth="1"/>
    <col min="7" max="7" width="2.54296875" style="122" customWidth="1"/>
    <col min="8" max="8" width="13.81640625" style="103" customWidth="1"/>
    <col min="9" max="9" width="2.54296875" style="122" customWidth="1"/>
    <col min="10" max="10" width="13.81640625" style="103" customWidth="1"/>
    <col min="11" max="11" width="2.54296875" style="122" customWidth="1"/>
    <col min="12" max="12" width="13.81640625" style="103" customWidth="1"/>
    <col min="13" max="13" width="2.54296875" style="122" customWidth="1"/>
    <col min="14" max="14" width="15.81640625" style="80" bestFit="1" customWidth="1"/>
    <col min="15" max="15" width="0.81640625" style="76" customWidth="1"/>
    <col min="16" max="16" width="40.81640625" style="76" bestFit="1" customWidth="1"/>
    <col min="17" max="16384" width="9.1796875" style="76"/>
  </cols>
  <sheetData>
    <row r="2" spans="1:20" ht="15.75" customHeight="1" x14ac:dyDescent="0.35">
      <c r="A2" s="220" t="s">
        <v>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75"/>
      <c r="R2" s="75"/>
      <c r="S2" s="75"/>
      <c r="T2" s="75"/>
    </row>
    <row r="3" spans="1:20" ht="15.75" customHeight="1" x14ac:dyDescent="0.35">
      <c r="A3" s="220" t="s">
        <v>1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75"/>
      <c r="R3" s="75"/>
      <c r="S3" s="75"/>
      <c r="T3" s="75"/>
    </row>
    <row r="4" spans="1:20" s="115" customFormat="1" ht="15.75" customHeight="1" x14ac:dyDescent="0.35">
      <c r="A4" s="220" t="s">
        <v>115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75"/>
      <c r="R4" s="75"/>
      <c r="S4" s="75"/>
      <c r="T4" s="75"/>
    </row>
    <row r="5" spans="1:20" s="115" customFormat="1" ht="15.75" customHeight="1" x14ac:dyDescent="0.35">
      <c r="A5" s="220" t="s">
        <v>116</v>
      </c>
      <c r="B5" s="220"/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75"/>
      <c r="R5" s="75"/>
      <c r="S5" s="75"/>
      <c r="T5" s="75"/>
    </row>
    <row r="6" spans="1:20" ht="15.75" customHeight="1" thickBot="1" x14ac:dyDescent="0.35">
      <c r="A6" s="77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</row>
    <row r="7" spans="1:20" s="81" customFormat="1" ht="15.75" customHeight="1" thickBot="1" x14ac:dyDescent="0.4">
      <c r="A7" s="224" t="s">
        <v>43</v>
      </c>
      <c r="B7" s="225"/>
      <c r="C7" s="124"/>
      <c r="D7" s="221"/>
      <c r="E7" s="222"/>
      <c r="F7" s="222"/>
      <c r="G7" s="222"/>
      <c r="H7" s="222"/>
      <c r="I7" s="222"/>
      <c r="J7" s="222"/>
      <c r="K7" s="222"/>
      <c r="L7" s="222"/>
      <c r="M7" s="222"/>
      <c r="N7" s="223"/>
      <c r="P7" s="123" t="s">
        <v>44</v>
      </c>
      <c r="Q7" s="82"/>
      <c r="R7" s="82"/>
      <c r="S7" s="82"/>
      <c r="T7" s="82"/>
    </row>
    <row r="8" spans="1:20" ht="18" customHeight="1" thickBot="1" x14ac:dyDescent="0.35">
      <c r="A8" s="176" t="s">
        <v>45</v>
      </c>
      <c r="B8" s="84" t="s">
        <v>45</v>
      </c>
      <c r="C8" s="84"/>
      <c r="D8" s="85" t="s">
        <v>46</v>
      </c>
      <c r="E8" s="86"/>
      <c r="F8" s="85" t="s">
        <v>47</v>
      </c>
      <c r="G8" s="86"/>
      <c r="H8" s="85" t="s">
        <v>48</v>
      </c>
      <c r="I8" s="86"/>
      <c r="J8" s="85" t="s">
        <v>49</v>
      </c>
      <c r="K8" s="86"/>
      <c r="L8" s="85" t="s">
        <v>50</v>
      </c>
      <c r="M8" s="86"/>
      <c r="N8" s="85" t="s">
        <v>51</v>
      </c>
      <c r="P8" s="144"/>
    </row>
    <row r="9" spans="1:20" x14ac:dyDescent="0.3">
      <c r="A9" s="87" t="s">
        <v>117</v>
      </c>
      <c r="B9" s="84"/>
      <c r="C9" s="84"/>
      <c r="D9" s="86"/>
      <c r="E9" s="86"/>
      <c r="F9" s="86"/>
      <c r="G9" s="86"/>
      <c r="H9" s="86"/>
      <c r="I9" s="86"/>
      <c r="J9" s="86"/>
      <c r="K9" s="86"/>
      <c r="L9" s="86"/>
      <c r="M9" s="86"/>
      <c r="P9" s="144"/>
    </row>
    <row r="10" spans="1:20" x14ac:dyDescent="0.3">
      <c r="A10" s="83"/>
      <c r="B10" s="84" t="s">
        <v>118</v>
      </c>
      <c r="C10" s="84"/>
      <c r="D10" s="186">
        <f>'Revenue Detail'!N25</f>
        <v>0</v>
      </c>
      <c r="E10" s="186"/>
      <c r="F10" s="186">
        <f>'Revenue Detail'!$AH$25</f>
        <v>0</v>
      </c>
      <c r="G10" s="186"/>
      <c r="H10" s="186">
        <f>'Revenue Detail'!$BB$25</f>
        <v>0</v>
      </c>
      <c r="I10" s="186"/>
      <c r="J10" s="186">
        <f>'Revenue Detail'!$BV$25</f>
        <v>0</v>
      </c>
      <c r="K10" s="186"/>
      <c r="L10" s="186">
        <f>'Revenue Detail'!$CP$25</f>
        <v>0</v>
      </c>
      <c r="M10" s="187"/>
      <c r="N10" s="173">
        <f>SUM(D10:L10)</f>
        <v>0</v>
      </c>
      <c r="P10" s="168"/>
    </row>
    <row r="11" spans="1:20" ht="15" customHeight="1" x14ac:dyDescent="0.3">
      <c r="A11" s="83"/>
      <c r="B11" s="84" t="s">
        <v>119</v>
      </c>
      <c r="C11" s="84"/>
      <c r="D11" s="186">
        <f>'Revenue Detail'!N42</f>
        <v>0</v>
      </c>
      <c r="E11" s="186"/>
      <c r="F11" s="186">
        <f>'Revenue Detail'!$AH$42</f>
        <v>0</v>
      </c>
      <c r="G11" s="186"/>
      <c r="H11" s="186">
        <f>'Revenue Detail'!$BB$42</f>
        <v>0</v>
      </c>
      <c r="I11" s="186"/>
      <c r="J11" s="186">
        <f>'Revenue Detail'!$BV$42</f>
        <v>0</v>
      </c>
      <c r="K11" s="186"/>
      <c r="L11" s="186">
        <f>'Revenue Detail'!$CP$42</f>
        <v>0</v>
      </c>
      <c r="M11" s="187"/>
      <c r="N11" s="173">
        <f>SUM(D11:L11)</f>
        <v>0</v>
      </c>
      <c r="P11" s="168"/>
    </row>
    <row r="12" spans="1:20" ht="15" customHeight="1" x14ac:dyDescent="0.3">
      <c r="A12" s="83"/>
      <c r="B12" s="84" t="s">
        <v>120</v>
      </c>
      <c r="C12" s="84"/>
      <c r="D12" s="186">
        <f>'Revenue Detail'!N55</f>
        <v>0</v>
      </c>
      <c r="E12" s="186"/>
      <c r="F12" s="186">
        <f>'Revenue Detail'!$AH$55</f>
        <v>0</v>
      </c>
      <c r="G12" s="186"/>
      <c r="H12" s="186">
        <f>'Revenue Detail'!$BB$55</f>
        <v>0</v>
      </c>
      <c r="I12" s="186"/>
      <c r="J12" s="186">
        <f>'Revenue Detail'!$BV$55</f>
        <v>0</v>
      </c>
      <c r="K12" s="186"/>
      <c r="L12" s="186">
        <f>'Revenue Detail'!$CP$55</f>
        <v>0</v>
      </c>
      <c r="M12" s="187"/>
      <c r="N12" s="173">
        <f>SUM(D12:L12)</f>
        <v>0</v>
      </c>
      <c r="P12" s="168"/>
    </row>
    <row r="13" spans="1:20" ht="15" customHeight="1" x14ac:dyDescent="0.3">
      <c r="A13" s="83"/>
      <c r="B13" s="84" t="s">
        <v>56</v>
      </c>
      <c r="C13" s="84"/>
      <c r="D13" s="186">
        <f>'Revenue Detail'!N69</f>
        <v>0</v>
      </c>
      <c r="E13" s="186"/>
      <c r="F13" s="186">
        <f>'Revenue Detail'!$AH$69</f>
        <v>0</v>
      </c>
      <c r="G13" s="186"/>
      <c r="H13" s="186">
        <f>'Revenue Detail'!$BB$69</f>
        <v>0</v>
      </c>
      <c r="I13" s="186"/>
      <c r="J13" s="186">
        <f>'Revenue Detail'!$BV$69</f>
        <v>0</v>
      </c>
      <c r="K13" s="186"/>
      <c r="L13" s="186">
        <f>'Revenue Detail'!$CP$69</f>
        <v>0</v>
      </c>
      <c r="M13" s="187"/>
      <c r="N13" s="173">
        <f t="shared" ref="N13:N15" si="0">SUM(D13:L13)</f>
        <v>0</v>
      </c>
      <c r="P13" s="168"/>
    </row>
    <row r="14" spans="1:20" ht="15" customHeight="1" x14ac:dyDescent="0.3">
      <c r="A14" s="83"/>
      <c r="B14" s="84" t="s">
        <v>57</v>
      </c>
      <c r="C14" s="84"/>
      <c r="D14" s="186">
        <f>'Revenue Detail'!N73</f>
        <v>0</v>
      </c>
      <c r="E14" s="186"/>
      <c r="F14" s="186">
        <f>'Revenue Detail'!$AH$73</f>
        <v>0</v>
      </c>
      <c r="G14" s="186"/>
      <c r="H14" s="186">
        <f>'Revenue Detail'!$BB$73</f>
        <v>0</v>
      </c>
      <c r="I14" s="186"/>
      <c r="J14" s="186">
        <f>'Revenue Detail'!$BV$73</f>
        <v>0</v>
      </c>
      <c r="K14" s="186"/>
      <c r="L14" s="186">
        <f>'Revenue Detail'!$CP$73</f>
        <v>0</v>
      </c>
      <c r="M14" s="187"/>
      <c r="N14" s="173">
        <f>SUM(D14:L14)</f>
        <v>0</v>
      </c>
      <c r="P14" s="168"/>
    </row>
    <row r="15" spans="1:20" ht="15" customHeight="1" x14ac:dyDescent="0.3">
      <c r="A15" s="83"/>
      <c r="B15" s="84" t="s">
        <v>58</v>
      </c>
      <c r="C15" s="84"/>
      <c r="D15" s="188">
        <f>'Revenue Detail'!N78</f>
        <v>0</v>
      </c>
      <c r="E15" s="186"/>
      <c r="F15" s="188">
        <f>'Revenue Detail'!$AH$78</f>
        <v>0</v>
      </c>
      <c r="G15" s="186"/>
      <c r="H15" s="188">
        <f>'Revenue Detail'!$BB$78</f>
        <v>0</v>
      </c>
      <c r="I15" s="186"/>
      <c r="J15" s="188">
        <f>'Revenue Detail'!$BV$78</f>
        <v>0</v>
      </c>
      <c r="K15" s="186"/>
      <c r="L15" s="188">
        <f>'Revenue Detail'!$CP$78</f>
        <v>0</v>
      </c>
      <c r="M15" s="187"/>
      <c r="N15" s="189">
        <f t="shared" si="0"/>
        <v>0</v>
      </c>
      <c r="P15" s="168"/>
    </row>
    <row r="16" spans="1:20" ht="17.25" customHeight="1" x14ac:dyDescent="0.3">
      <c r="A16" s="88" t="s">
        <v>121</v>
      </c>
      <c r="B16" s="89"/>
      <c r="C16" s="89"/>
      <c r="D16" s="161">
        <f>SUM(D10:D15)</f>
        <v>0</v>
      </c>
      <c r="E16" s="130"/>
      <c r="F16" s="161">
        <f>SUM(F10:F15)</f>
        <v>0</v>
      </c>
      <c r="G16" s="161"/>
      <c r="H16" s="161">
        <f>SUM(H10:H15)</f>
        <v>0</v>
      </c>
      <c r="I16" s="161"/>
      <c r="J16" s="161">
        <f>SUM(J10:J15)</f>
        <v>0</v>
      </c>
      <c r="K16" s="161"/>
      <c r="L16" s="161">
        <f>SUM(L10:L15)</f>
        <v>0</v>
      </c>
      <c r="M16" s="161"/>
      <c r="N16" s="161">
        <f>SUM(N10:N15)</f>
        <v>0</v>
      </c>
      <c r="P16" s="144"/>
    </row>
    <row r="17" spans="1:17" x14ac:dyDescent="0.3">
      <c r="A17" s="83"/>
      <c r="B17" s="84"/>
      <c r="C17" s="84"/>
      <c r="D17" s="86"/>
      <c r="E17" s="86"/>
      <c r="F17" s="86"/>
      <c r="G17" s="86"/>
      <c r="H17" s="86"/>
      <c r="I17" s="86"/>
      <c r="J17" s="86"/>
      <c r="K17" s="86"/>
      <c r="L17" s="86"/>
      <c r="M17" s="86"/>
      <c r="P17" s="144"/>
    </row>
    <row r="18" spans="1:17" x14ac:dyDescent="0.3">
      <c r="A18" s="87" t="s">
        <v>122</v>
      </c>
      <c r="B18" s="84"/>
      <c r="C18" s="84"/>
      <c r="D18" s="86"/>
      <c r="E18" s="86"/>
      <c r="F18" s="86"/>
      <c r="G18" s="86"/>
      <c r="H18" s="86"/>
      <c r="I18" s="86"/>
      <c r="J18" s="86"/>
      <c r="K18" s="86"/>
      <c r="L18" s="86"/>
      <c r="M18" s="86"/>
      <c r="P18" s="144"/>
    </row>
    <row r="19" spans="1:17" x14ac:dyDescent="0.3">
      <c r="A19" s="175" t="s">
        <v>61</v>
      </c>
      <c r="B19" s="77"/>
      <c r="C19" s="77"/>
      <c r="D19" s="78"/>
      <c r="E19" s="79"/>
      <c r="F19" s="78"/>
      <c r="G19" s="79"/>
      <c r="H19" s="78"/>
      <c r="I19" s="79"/>
      <c r="J19" s="78"/>
      <c r="K19" s="79"/>
      <c r="L19" s="78"/>
      <c r="M19" s="79"/>
      <c r="P19" s="144"/>
    </row>
    <row r="20" spans="1:17" ht="12.75" customHeight="1" x14ac:dyDescent="0.3">
      <c r="A20" s="89"/>
      <c r="B20" s="84" t="s">
        <v>62</v>
      </c>
      <c r="C20" s="84"/>
      <c r="D20" s="125">
        <f>'Revenue Detail'!$Q$25</f>
        <v>0</v>
      </c>
      <c r="E20" s="126"/>
      <c r="F20" s="125">
        <f>'Revenue Detail'!$AK$25</f>
        <v>0</v>
      </c>
      <c r="G20" s="126"/>
      <c r="H20" s="125">
        <f>'Revenue Detail'!$BE$25</f>
        <v>0</v>
      </c>
      <c r="I20" s="126"/>
      <c r="J20" s="126">
        <f>'Revenue Detail'!$BY$25</f>
        <v>0</v>
      </c>
      <c r="K20" s="126"/>
      <c r="L20" s="126">
        <f>'Revenue Detail'!$CS$25</f>
        <v>0</v>
      </c>
      <c r="M20" s="126"/>
      <c r="N20" s="125">
        <f t="shared" ref="N20:N27" si="1">SUM(D20:L20)</f>
        <v>0</v>
      </c>
      <c r="P20" s="168"/>
      <c r="Q20" s="92"/>
    </row>
    <row r="21" spans="1:17" ht="12.75" customHeight="1" x14ac:dyDescent="0.3">
      <c r="A21" s="89"/>
      <c r="B21" s="84" t="s">
        <v>63</v>
      </c>
      <c r="C21" s="84"/>
      <c r="D21" s="125">
        <f>'Revenue Detail'!$Q$42</f>
        <v>0</v>
      </c>
      <c r="E21" s="126"/>
      <c r="F21" s="125">
        <f>'Revenue Detail'!$AK$42</f>
        <v>0</v>
      </c>
      <c r="G21" s="126"/>
      <c r="H21" s="125">
        <f>'Revenue Detail'!$BE$42</f>
        <v>0</v>
      </c>
      <c r="I21" s="126"/>
      <c r="J21" s="126">
        <f>'Revenue Detail'!$BY$42</f>
        <v>0</v>
      </c>
      <c r="K21" s="126"/>
      <c r="L21" s="126">
        <f>'Revenue Detail'!$CS$42</f>
        <v>0</v>
      </c>
      <c r="M21" s="126"/>
      <c r="N21" s="125">
        <f t="shared" si="1"/>
        <v>0</v>
      </c>
      <c r="P21" s="168"/>
      <c r="Q21" s="92"/>
    </row>
    <row r="22" spans="1:17" x14ac:dyDescent="0.3">
      <c r="A22" s="89"/>
      <c r="B22" s="84" t="s">
        <v>64</v>
      </c>
      <c r="C22" s="84"/>
      <c r="D22" s="125">
        <f>'Revenue Detail'!$Q$55</f>
        <v>0</v>
      </c>
      <c r="E22" s="126"/>
      <c r="F22" s="125">
        <f>'Revenue Detail'!$AK$55</f>
        <v>0</v>
      </c>
      <c r="G22" s="126"/>
      <c r="H22" s="125">
        <f>'Revenue Detail'!$BE$55</f>
        <v>0</v>
      </c>
      <c r="I22" s="126"/>
      <c r="J22" s="126">
        <f>'Revenue Detail'!$BY$55</f>
        <v>0</v>
      </c>
      <c r="K22" s="126"/>
      <c r="L22" s="126">
        <f>'Revenue Detail'!$CS$55</f>
        <v>0</v>
      </c>
      <c r="M22" s="126"/>
      <c r="N22" s="125">
        <f t="shared" si="1"/>
        <v>0</v>
      </c>
      <c r="P22" s="168"/>
    </row>
    <row r="23" spans="1:17" x14ac:dyDescent="0.3">
      <c r="A23" s="89"/>
      <c r="B23" s="84" t="s">
        <v>65</v>
      </c>
      <c r="C23" s="84"/>
      <c r="D23" s="125">
        <f>'Revenue Detail'!Q69</f>
        <v>0</v>
      </c>
      <c r="E23" s="126"/>
      <c r="F23" s="125">
        <f>'Revenue Detail'!AK69</f>
        <v>0</v>
      </c>
      <c r="G23" s="126"/>
      <c r="H23" s="125">
        <f>'Revenue Detail'!BE69</f>
        <v>0</v>
      </c>
      <c r="I23" s="126"/>
      <c r="J23" s="126">
        <f>'Revenue Detail'!BY69</f>
        <v>0</v>
      </c>
      <c r="K23" s="126"/>
      <c r="L23" s="126">
        <f>'Revenue Detail'!CS69</f>
        <v>0</v>
      </c>
      <c r="M23" s="126"/>
      <c r="N23" s="125">
        <f t="shared" si="1"/>
        <v>0</v>
      </c>
      <c r="P23" s="168"/>
    </row>
    <row r="24" spans="1:17" x14ac:dyDescent="0.3">
      <c r="A24" s="89"/>
      <c r="B24" s="84" t="s">
        <v>66</v>
      </c>
      <c r="C24" s="84"/>
      <c r="D24" s="125">
        <f>'Revenue Detail'!$Q$73</f>
        <v>0</v>
      </c>
      <c r="E24" s="126"/>
      <c r="F24" s="125">
        <f>'Revenue Detail'!$AK$73</f>
        <v>0</v>
      </c>
      <c r="G24" s="126"/>
      <c r="H24" s="125">
        <f>'Revenue Detail'!$BE$73</f>
        <v>0</v>
      </c>
      <c r="I24" s="126"/>
      <c r="J24" s="126">
        <f>'Revenue Detail'!$BY$73</f>
        <v>0</v>
      </c>
      <c r="K24" s="126"/>
      <c r="L24" s="126">
        <f>'Revenue Detail'!$CS$73</f>
        <v>0</v>
      </c>
      <c r="M24" s="126"/>
      <c r="N24" s="125">
        <f t="shared" si="1"/>
        <v>0</v>
      </c>
      <c r="P24" s="168"/>
    </row>
    <row r="25" spans="1:17" x14ac:dyDescent="0.3">
      <c r="A25" s="89"/>
      <c r="B25" s="84" t="s">
        <v>67</v>
      </c>
      <c r="C25" s="84"/>
      <c r="D25" s="125">
        <f>'Revenue Detail'!$Q$78</f>
        <v>0</v>
      </c>
      <c r="E25" s="126"/>
      <c r="F25" s="125">
        <f>'Revenue Detail'!$AK$78</f>
        <v>0</v>
      </c>
      <c r="G25" s="126"/>
      <c r="H25" s="125">
        <f>'Revenue Detail'!$BE$78</f>
        <v>0</v>
      </c>
      <c r="I25" s="126"/>
      <c r="J25" s="126">
        <f>'Revenue Detail'!$BY$78</f>
        <v>0</v>
      </c>
      <c r="K25" s="126"/>
      <c r="L25" s="126">
        <f>'Revenue Detail'!$CS$78</f>
        <v>0</v>
      </c>
      <c r="M25" s="126"/>
      <c r="N25" s="125">
        <f t="shared" si="1"/>
        <v>0</v>
      </c>
      <c r="P25" s="168"/>
    </row>
    <row r="26" spans="1:17" x14ac:dyDescent="0.3">
      <c r="A26" s="89"/>
      <c r="B26" s="84" t="s">
        <v>68</v>
      </c>
      <c r="C26" s="84"/>
      <c r="D26" s="142">
        <f>'Revenue Detail'!S88</f>
        <v>0</v>
      </c>
      <c r="E26" s="142"/>
      <c r="F26" s="142">
        <f>'Revenue Detail'!$AM$88</f>
        <v>0</v>
      </c>
      <c r="G26" s="142"/>
      <c r="H26" s="142">
        <f>'Revenue Detail'!$BG$88</f>
        <v>0</v>
      </c>
      <c r="I26" s="142"/>
      <c r="J26" s="142">
        <f>'Revenue Detail'!$CA$88</f>
        <v>0</v>
      </c>
      <c r="K26" s="142"/>
      <c r="L26" s="142">
        <f>'Revenue Detail'!$CU$88</f>
        <v>0</v>
      </c>
      <c r="M26" s="126"/>
      <c r="N26" s="125">
        <f t="shared" si="1"/>
        <v>0</v>
      </c>
      <c r="P26" s="168"/>
    </row>
    <row r="27" spans="1:17" x14ac:dyDescent="0.3">
      <c r="A27" s="89"/>
      <c r="B27" s="84" t="s">
        <v>69</v>
      </c>
      <c r="C27" s="84"/>
      <c r="D27" s="142">
        <f>'Revenue Detail'!$W$88</f>
        <v>0</v>
      </c>
      <c r="E27" s="142"/>
      <c r="F27" s="142">
        <f>'Revenue Detail'!AQ88</f>
        <v>0</v>
      </c>
      <c r="G27" s="142"/>
      <c r="H27" s="142">
        <f>'Revenue Detail'!BK88</f>
        <v>0</v>
      </c>
      <c r="I27" s="142"/>
      <c r="J27" s="142">
        <f>'Revenue Detail'!CE88</f>
        <v>0</v>
      </c>
      <c r="K27" s="142"/>
      <c r="L27" s="142">
        <f>'Revenue Detail'!CY88</f>
        <v>0</v>
      </c>
      <c r="M27" s="126"/>
      <c r="N27" s="125">
        <f t="shared" si="1"/>
        <v>0</v>
      </c>
      <c r="P27" s="168"/>
    </row>
    <row r="28" spans="1:17" ht="13.5" thickBot="1" x14ac:dyDescent="0.35">
      <c r="A28" s="89"/>
      <c r="B28" s="84" t="s">
        <v>70</v>
      </c>
      <c r="C28" s="84"/>
      <c r="D28" s="143"/>
      <c r="E28" s="126"/>
      <c r="F28" s="143"/>
      <c r="G28" s="126"/>
      <c r="H28" s="143"/>
      <c r="I28" s="126"/>
      <c r="J28" s="143"/>
      <c r="K28" s="126"/>
      <c r="L28" s="143"/>
      <c r="M28" s="126"/>
      <c r="N28" s="127">
        <f t="shared" ref="N28" si="2">SUM(D28:L28)</f>
        <v>0</v>
      </c>
      <c r="P28" s="168"/>
    </row>
    <row r="29" spans="1:17" x14ac:dyDescent="0.3">
      <c r="A29" s="93" t="s">
        <v>123</v>
      </c>
      <c r="B29" s="77"/>
      <c r="C29" s="77"/>
      <c r="D29" s="128">
        <f>SUM(D20:D28)</f>
        <v>0</v>
      </c>
      <c r="E29" s="129"/>
      <c r="F29" s="128">
        <f>SUM(F20:F28)</f>
        <v>0</v>
      </c>
      <c r="G29" s="129"/>
      <c r="H29" s="128">
        <f>SUM(H20:H28)</f>
        <v>0</v>
      </c>
      <c r="I29" s="129"/>
      <c r="J29" s="128">
        <f>SUM(J20:J28)</f>
        <v>0</v>
      </c>
      <c r="K29" s="129"/>
      <c r="L29" s="128">
        <f>SUM(L20:L28)</f>
        <v>0</v>
      </c>
      <c r="M29" s="129"/>
      <c r="N29" s="128">
        <f>SUM(N20:N28)</f>
        <v>0</v>
      </c>
      <c r="P29" s="144"/>
    </row>
    <row r="30" spans="1:17" ht="15.65" customHeight="1" x14ac:dyDescent="0.3">
      <c r="A30" s="77"/>
      <c r="B30" s="77"/>
      <c r="C30" s="77"/>
      <c r="D30" s="96"/>
      <c r="E30" s="95"/>
      <c r="F30" s="96"/>
      <c r="G30" s="95"/>
      <c r="H30" s="96"/>
      <c r="I30" s="95"/>
      <c r="J30" s="96"/>
      <c r="K30" s="95"/>
      <c r="L30" s="96"/>
      <c r="M30" s="95"/>
      <c r="N30" s="96"/>
      <c r="P30" s="144"/>
    </row>
    <row r="31" spans="1:17" x14ac:dyDescent="0.3">
      <c r="A31" s="87" t="s">
        <v>124</v>
      </c>
      <c r="B31" s="87"/>
      <c r="C31" s="77"/>
      <c r="D31" s="97"/>
      <c r="E31" s="98"/>
      <c r="F31" s="97"/>
      <c r="G31" s="98"/>
      <c r="H31" s="97"/>
      <c r="I31" s="98"/>
      <c r="J31" s="97"/>
      <c r="K31" s="98"/>
      <c r="L31" s="97"/>
      <c r="M31" s="98"/>
      <c r="N31" s="97"/>
      <c r="P31" s="144"/>
    </row>
    <row r="32" spans="1:17" x14ac:dyDescent="0.3">
      <c r="A32" s="77"/>
      <c r="B32" s="84" t="s">
        <v>73</v>
      </c>
      <c r="C32" s="77"/>
      <c r="D32" s="142">
        <f>'Revenue Detail'!T25+'Revenue Detail'!T42+'Revenue Detail'!T69+'Revenue Detail'!T73+'Revenue Detail'!T78</f>
        <v>0</v>
      </c>
      <c r="E32" s="142"/>
      <c r="F32" s="142">
        <f>'Revenue Detail'!AN25+'Revenue Detail'!AN42+'Revenue Detail'!AN69+'Revenue Detail'!AN73+'Revenue Detail'!AN78</f>
        <v>0</v>
      </c>
      <c r="G32" s="142"/>
      <c r="H32" s="142">
        <f>'Revenue Detail'!BH25+'Revenue Detail'!BH42+'Revenue Detail'!BH69+'Revenue Detail'!BH73+'Revenue Detail'!BH78</f>
        <v>0</v>
      </c>
      <c r="I32" s="142"/>
      <c r="J32" s="142">
        <f>'Revenue Detail'!CB25+'Revenue Detail'!CB42+'Revenue Detail'!CB69+'Revenue Detail'!CB73+'Revenue Detail'!CB78</f>
        <v>0</v>
      </c>
      <c r="K32" s="142"/>
      <c r="L32" s="142">
        <f>'Revenue Detail'!CV25+'Revenue Detail'!CV42+'Revenue Detail'!CV69+'Revenue Detail'!CV73+'Revenue Detail'!CV78</f>
        <v>0</v>
      </c>
      <c r="M32" s="142"/>
      <c r="N32" s="126">
        <f>D32+F32+H32+J32+L32</f>
        <v>0</v>
      </c>
      <c r="P32" s="144"/>
    </row>
    <row r="33" spans="1:16" x14ac:dyDescent="0.3">
      <c r="A33" s="77"/>
      <c r="B33" s="84" t="s">
        <v>74</v>
      </c>
      <c r="C33" s="77"/>
      <c r="D33" s="142">
        <f>'Revenue Detail'!$T$55</f>
        <v>0</v>
      </c>
      <c r="E33" s="142"/>
      <c r="F33" s="142">
        <f>'Revenue Detail'!$AN$55</f>
        <v>0</v>
      </c>
      <c r="G33" s="142"/>
      <c r="H33" s="142">
        <f>'Revenue Detail'!$BH$55</f>
        <v>0</v>
      </c>
      <c r="I33" s="142"/>
      <c r="J33" s="172">
        <f>'Revenue Detail'!$CB$55</f>
        <v>0</v>
      </c>
      <c r="K33" s="142"/>
      <c r="L33" s="142">
        <f>'Revenue Detail'!$CV$55</f>
        <v>0</v>
      </c>
      <c r="M33" s="142"/>
      <c r="N33" s="126">
        <f>D33+F33+H33+J33+L33</f>
        <v>0</v>
      </c>
      <c r="P33" s="144"/>
    </row>
    <row r="34" spans="1:16" x14ac:dyDescent="0.3">
      <c r="A34" s="89"/>
      <c r="B34" s="84" t="s">
        <v>75</v>
      </c>
      <c r="C34" s="84"/>
      <c r="D34" s="143"/>
      <c r="E34" s="126"/>
      <c r="F34" s="143"/>
      <c r="G34" s="126"/>
      <c r="H34" s="143"/>
      <c r="I34" s="126"/>
      <c r="J34" s="143"/>
      <c r="K34" s="126"/>
      <c r="L34" s="143"/>
      <c r="M34" s="126"/>
      <c r="N34" s="127">
        <f>D34+F34+H34+J34+L34</f>
        <v>0</v>
      </c>
      <c r="P34" s="168"/>
    </row>
    <row r="35" spans="1:16" x14ac:dyDescent="0.3">
      <c r="A35" s="77"/>
      <c r="B35" s="99" t="s">
        <v>76</v>
      </c>
      <c r="C35" s="77"/>
      <c r="D35" s="141">
        <f>SUM(D32:D34)</f>
        <v>0</v>
      </c>
      <c r="E35" s="141"/>
      <c r="F35" s="141">
        <f>SUM(F32:F34)</f>
        <v>0</v>
      </c>
      <c r="G35" s="141"/>
      <c r="H35" s="141">
        <f>SUM(H32:H34)</f>
        <v>0</v>
      </c>
      <c r="I35" s="141"/>
      <c r="J35" s="141">
        <f>SUM(J32:J34)</f>
        <v>0</v>
      </c>
      <c r="K35" s="141"/>
      <c r="L35" s="141">
        <f>SUM(L32:L34)</f>
        <v>0</v>
      </c>
      <c r="M35" s="141"/>
      <c r="N35" s="141">
        <f>SUM(N32:N34)</f>
        <v>0</v>
      </c>
      <c r="P35" s="144"/>
    </row>
    <row r="36" spans="1:16" x14ac:dyDescent="0.3">
      <c r="A36" s="77"/>
      <c r="B36" s="84"/>
      <c r="C36" s="77"/>
      <c r="D36" s="97"/>
      <c r="E36" s="98"/>
      <c r="F36" s="97"/>
      <c r="G36" s="98"/>
      <c r="H36" s="97"/>
      <c r="I36" s="98"/>
      <c r="J36" s="97"/>
      <c r="K36" s="98"/>
      <c r="L36" s="97"/>
      <c r="M36" s="98"/>
      <c r="N36" s="97"/>
      <c r="P36" s="144"/>
    </row>
    <row r="37" spans="1:16" x14ac:dyDescent="0.3">
      <c r="A37" s="77" t="s">
        <v>77</v>
      </c>
      <c r="B37" s="84"/>
      <c r="C37" s="77"/>
      <c r="D37" s="140">
        <f>D29-D35</f>
        <v>0</v>
      </c>
      <c r="E37" s="98"/>
      <c r="F37" s="140">
        <f>F29-F35</f>
        <v>0</v>
      </c>
      <c r="G37" s="98"/>
      <c r="H37" s="140">
        <f>H29-H35</f>
        <v>0</v>
      </c>
      <c r="I37" s="98"/>
      <c r="J37" s="140">
        <f>J29-J35</f>
        <v>0</v>
      </c>
      <c r="K37" s="98"/>
      <c r="L37" s="140">
        <f>L29-L35</f>
        <v>0</v>
      </c>
      <c r="M37" s="98"/>
      <c r="N37" s="140">
        <f>N29-N35</f>
        <v>0</v>
      </c>
      <c r="P37" s="144"/>
    </row>
    <row r="38" spans="1:16" x14ac:dyDescent="0.3">
      <c r="A38" s="77"/>
      <c r="B38" s="77"/>
      <c r="C38" s="77"/>
      <c r="D38" s="96"/>
      <c r="E38" s="95"/>
      <c r="F38" s="96"/>
      <c r="G38" s="95"/>
      <c r="H38" s="96"/>
      <c r="I38" s="95"/>
      <c r="J38" s="100"/>
      <c r="K38" s="95"/>
      <c r="L38" s="96"/>
      <c r="M38" s="95"/>
      <c r="N38" s="96"/>
      <c r="P38" s="144"/>
    </row>
    <row r="39" spans="1:16" x14ac:dyDescent="0.3">
      <c r="A39" s="101" t="s">
        <v>125</v>
      </c>
      <c r="B39" s="77"/>
      <c r="C39" s="77"/>
      <c r="D39" s="102"/>
      <c r="E39" s="102"/>
      <c r="F39" s="102"/>
      <c r="G39" s="102"/>
      <c r="I39" s="102"/>
      <c r="J39" s="102"/>
      <c r="K39" s="102"/>
      <c r="L39" s="102"/>
      <c r="M39" s="102"/>
      <c r="N39" s="104"/>
      <c r="P39" s="144"/>
    </row>
    <row r="40" spans="1:16" ht="12.75" customHeight="1" x14ac:dyDescent="0.3">
      <c r="A40" s="177" t="s">
        <v>79</v>
      </c>
      <c r="B40" s="77"/>
      <c r="C40" s="77"/>
      <c r="D40" s="105"/>
      <c r="E40" s="102"/>
      <c r="F40" s="105"/>
      <c r="G40" s="102"/>
      <c r="H40" s="102"/>
      <c r="I40" s="102"/>
      <c r="J40" s="105"/>
      <c r="K40" s="102"/>
      <c r="L40" s="105"/>
      <c r="M40" s="102"/>
      <c r="N40" s="104"/>
      <c r="P40" s="144"/>
    </row>
    <row r="41" spans="1:16" ht="12.75" customHeight="1" x14ac:dyDescent="0.35">
      <c r="A41" s="89"/>
      <c r="B41" s="89" t="s">
        <v>80</v>
      </c>
      <c r="C41" s="89"/>
      <c r="D41" s="91">
        <f>'Salary Detail'!$I$26</f>
        <v>0</v>
      </c>
      <c r="E41" s="91"/>
      <c r="F41" s="90">
        <f>'Salary Detail'!$S$26</f>
        <v>0</v>
      </c>
      <c r="G41" s="91"/>
      <c r="H41" s="90">
        <f>'Salary Detail'!$AC$26</f>
        <v>0</v>
      </c>
      <c r="I41" s="91"/>
      <c r="J41" s="90">
        <f>'Salary Detail'!$AM$26</f>
        <v>0</v>
      </c>
      <c r="K41" s="91"/>
      <c r="L41" s="91">
        <f>'Salary Detail'!$AW$26</f>
        <v>0</v>
      </c>
      <c r="M41" s="91"/>
      <c r="N41" s="90">
        <f t="shared" ref="N41:N51" si="3">SUM(D41:L41)</f>
        <v>0</v>
      </c>
      <c r="P41" s="169"/>
    </row>
    <row r="42" spans="1:16" x14ac:dyDescent="0.3">
      <c r="A42" s="89"/>
      <c r="B42" s="89" t="s">
        <v>81</v>
      </c>
      <c r="C42" s="89"/>
      <c r="D42" s="91">
        <f>'Salary Detail'!$I$43</f>
        <v>0</v>
      </c>
      <c r="E42" s="91"/>
      <c r="F42" s="90">
        <f>'Salary Detail'!$S$43</f>
        <v>0</v>
      </c>
      <c r="G42" s="91"/>
      <c r="H42" s="90">
        <f>'Salary Detail'!$AC$43</f>
        <v>0</v>
      </c>
      <c r="I42" s="91"/>
      <c r="J42" s="90">
        <f>'Salary Detail'!$AM$43</f>
        <v>0</v>
      </c>
      <c r="K42" s="91"/>
      <c r="L42" s="91">
        <f>'Salary Detail'!$AW$43</f>
        <v>0</v>
      </c>
      <c r="M42" s="91"/>
      <c r="N42" s="90">
        <f t="shared" si="3"/>
        <v>0</v>
      </c>
      <c r="P42" s="170"/>
    </row>
    <row r="43" spans="1:16" x14ac:dyDescent="0.3">
      <c r="A43" s="89"/>
      <c r="B43" s="89" t="s">
        <v>82</v>
      </c>
      <c r="C43" s="89"/>
      <c r="D43" s="91">
        <f>'Salary Detail'!$I$60</f>
        <v>0</v>
      </c>
      <c r="E43" s="91"/>
      <c r="F43" s="90">
        <f>'Salary Detail'!$S$60</f>
        <v>0</v>
      </c>
      <c r="G43" s="91"/>
      <c r="H43" s="90">
        <f>'Salary Detail'!$AC$60</f>
        <v>0</v>
      </c>
      <c r="I43" s="91"/>
      <c r="J43" s="90">
        <f>'Salary Detail'!$AM$60</f>
        <v>0</v>
      </c>
      <c r="K43" s="91"/>
      <c r="L43" s="91">
        <f>'Salary Detail'!$AW$60</f>
        <v>0</v>
      </c>
      <c r="M43" s="91"/>
      <c r="N43" s="90">
        <f t="shared" si="3"/>
        <v>0</v>
      </c>
      <c r="P43" s="170"/>
    </row>
    <row r="44" spans="1:16" x14ac:dyDescent="0.3">
      <c r="A44" s="89"/>
      <c r="B44" s="89" t="s">
        <v>83</v>
      </c>
      <c r="C44" s="89"/>
      <c r="D44" s="91">
        <f>'Salary Detail'!$I$78</f>
        <v>0</v>
      </c>
      <c r="E44" s="91"/>
      <c r="F44" s="90">
        <f>'Salary Detail'!$S$78</f>
        <v>0</v>
      </c>
      <c r="G44" s="91"/>
      <c r="H44" s="90">
        <f>'Salary Detail'!$AC$78</f>
        <v>0</v>
      </c>
      <c r="I44" s="91"/>
      <c r="J44" s="90">
        <f>'Salary Detail'!$AM$78</f>
        <v>0</v>
      </c>
      <c r="K44" s="91"/>
      <c r="L44" s="91">
        <f>'Salary Detail'!$AW$78</f>
        <v>0</v>
      </c>
      <c r="M44" s="91"/>
      <c r="N44" s="90">
        <f t="shared" si="3"/>
        <v>0</v>
      </c>
      <c r="P44" s="170"/>
    </row>
    <row r="45" spans="1:16" x14ac:dyDescent="0.3">
      <c r="A45" s="89"/>
      <c r="B45" s="89" t="s">
        <v>84</v>
      </c>
      <c r="C45" s="89"/>
      <c r="D45" s="91">
        <f>'Salary Detail'!$I$96</f>
        <v>0</v>
      </c>
      <c r="E45" s="91"/>
      <c r="F45" s="90">
        <f>'Salary Detail'!$S$96</f>
        <v>0</v>
      </c>
      <c r="G45" s="91"/>
      <c r="H45" s="90">
        <f>'Salary Detail'!$AC$96</f>
        <v>0</v>
      </c>
      <c r="I45" s="91"/>
      <c r="J45" s="90">
        <f>'Salary Detail'!$AM$96</f>
        <v>0</v>
      </c>
      <c r="K45" s="91"/>
      <c r="L45" s="90">
        <f>'Salary Detail'!$AW$96</f>
        <v>0</v>
      </c>
      <c r="M45" s="91"/>
      <c r="N45" s="90">
        <f t="shared" si="3"/>
        <v>0</v>
      </c>
      <c r="P45" s="170"/>
    </row>
    <row r="46" spans="1:16" x14ac:dyDescent="0.3">
      <c r="A46" s="89"/>
      <c r="B46" s="89" t="s">
        <v>85</v>
      </c>
      <c r="C46" s="89"/>
      <c r="D46" s="91">
        <f>'Salary Detail'!$I$114</f>
        <v>0</v>
      </c>
      <c r="E46" s="91"/>
      <c r="F46" s="90">
        <f>'Salary Detail'!$S$114</f>
        <v>0</v>
      </c>
      <c r="G46" s="91"/>
      <c r="H46" s="90">
        <f>'Salary Detail'!$AC$114</f>
        <v>0</v>
      </c>
      <c r="I46" s="91"/>
      <c r="J46" s="90">
        <f>'Salary Detail'!$AM$114</f>
        <v>0</v>
      </c>
      <c r="K46" s="91"/>
      <c r="L46" s="91">
        <f>'Salary Detail'!$AW$114</f>
        <v>0</v>
      </c>
      <c r="M46" s="91"/>
      <c r="N46" s="90">
        <f t="shared" si="3"/>
        <v>0</v>
      </c>
      <c r="P46" s="171"/>
    </row>
    <row r="47" spans="1:16" x14ac:dyDescent="0.3">
      <c r="A47" s="89"/>
      <c r="B47" s="89" t="s">
        <v>86</v>
      </c>
      <c r="C47" s="89"/>
      <c r="D47" s="91">
        <f>'Salary Detail'!$I$132</f>
        <v>0</v>
      </c>
      <c r="E47" s="91"/>
      <c r="F47" s="90">
        <f>'Salary Detail'!$S$132</f>
        <v>0</v>
      </c>
      <c r="G47" s="91"/>
      <c r="H47" s="90">
        <f>'Salary Detail'!$AC$132</f>
        <v>0</v>
      </c>
      <c r="I47" s="91"/>
      <c r="J47" s="90">
        <f>'Salary Detail'!$AM$132</f>
        <v>0</v>
      </c>
      <c r="K47" s="91"/>
      <c r="L47" s="91">
        <f>'Salary Detail'!$AW$132</f>
        <v>0</v>
      </c>
      <c r="M47" s="91"/>
      <c r="N47" s="90">
        <f t="shared" si="3"/>
        <v>0</v>
      </c>
      <c r="P47" s="171"/>
    </row>
    <row r="48" spans="1:16" ht="15.5" x14ac:dyDescent="0.35">
      <c r="A48" s="89"/>
      <c r="B48" s="84" t="s">
        <v>87</v>
      </c>
      <c r="C48" s="84"/>
      <c r="D48" s="91">
        <f>'Salary Detail'!$J$26</f>
        <v>0</v>
      </c>
      <c r="E48" s="91"/>
      <c r="F48" s="90">
        <f>'Salary Detail'!$T$26</f>
        <v>0</v>
      </c>
      <c r="G48" s="91"/>
      <c r="H48" s="90">
        <f>'Salary Detail'!$AD$26</f>
        <v>0</v>
      </c>
      <c r="I48" s="91"/>
      <c r="J48" s="90">
        <f>'Salary Detail'!$AN$26</f>
        <v>0</v>
      </c>
      <c r="K48" s="91"/>
      <c r="L48" s="90">
        <f>'Salary Detail'!$AX$26</f>
        <v>0</v>
      </c>
      <c r="M48" s="91"/>
      <c r="N48" s="173">
        <f t="shared" si="3"/>
        <v>0</v>
      </c>
      <c r="P48" s="169"/>
    </row>
    <row r="49" spans="1:16" x14ac:dyDescent="0.3">
      <c r="A49" s="89"/>
      <c r="B49" s="84" t="s">
        <v>88</v>
      </c>
      <c r="C49" s="84"/>
      <c r="D49" s="91">
        <f>'Salary Detail'!$J$43</f>
        <v>0</v>
      </c>
      <c r="E49" s="91"/>
      <c r="F49" s="90">
        <f>'Salary Detail'!$T$43</f>
        <v>0</v>
      </c>
      <c r="G49" s="91"/>
      <c r="H49" s="90">
        <f>'Salary Detail'!$AD$43</f>
        <v>0</v>
      </c>
      <c r="I49" s="91"/>
      <c r="J49" s="90">
        <f>'Salary Detail'!$AN$43</f>
        <v>0</v>
      </c>
      <c r="K49" s="91"/>
      <c r="L49" s="91">
        <f>'Salary Detail'!$AX$43</f>
        <v>0</v>
      </c>
      <c r="M49" s="91"/>
      <c r="N49" s="173">
        <f t="shared" si="3"/>
        <v>0</v>
      </c>
      <c r="P49" s="168"/>
    </row>
    <row r="50" spans="1:16" x14ac:dyDescent="0.3">
      <c r="A50" s="89"/>
      <c r="B50" s="84" t="s">
        <v>89</v>
      </c>
      <c r="C50" s="84"/>
      <c r="D50" s="91">
        <f>'Salary Detail'!$J$60+'Salary Detail'!J96</f>
        <v>0</v>
      </c>
      <c r="E50" s="91"/>
      <c r="F50" s="90">
        <f>'Salary Detail'!$T$60+'Salary Detail'!T96</f>
        <v>0</v>
      </c>
      <c r="G50" s="91"/>
      <c r="H50" s="90">
        <f>'Salary Detail'!AD60+'Salary Detail'!AD96</f>
        <v>0</v>
      </c>
      <c r="I50" s="91"/>
      <c r="J50" s="90">
        <f>'Salary Detail'!$AN$60+'Salary Detail'!AN96</f>
        <v>0</v>
      </c>
      <c r="K50" s="91"/>
      <c r="L50" s="91">
        <f>'Salary Detail'!$AX$60+'Salary Detail'!AX96</f>
        <v>0</v>
      </c>
      <c r="M50" s="91"/>
      <c r="N50" s="173">
        <f t="shared" si="3"/>
        <v>0</v>
      </c>
      <c r="P50" s="168"/>
    </row>
    <row r="51" spans="1:16" ht="15" thickBot="1" x14ac:dyDescent="0.5">
      <c r="A51" s="89"/>
      <c r="B51" s="84" t="s">
        <v>90</v>
      </c>
      <c r="C51" s="84"/>
      <c r="D51" s="106">
        <f>'Salary Detail'!$J$78</f>
        <v>0</v>
      </c>
      <c r="E51" s="91"/>
      <c r="F51" s="106">
        <f>'Salary Detail'!$T$78</f>
        <v>0</v>
      </c>
      <c r="G51" s="91"/>
      <c r="H51" s="106">
        <f>'Salary Detail'!AD78</f>
        <v>0</v>
      </c>
      <c r="I51" s="91"/>
      <c r="J51" s="106">
        <f>'Salary Detail'!$AN$78</f>
        <v>0</v>
      </c>
      <c r="K51" s="91"/>
      <c r="L51" s="106">
        <f>'Salary Detail'!$AX$78</f>
        <v>0</v>
      </c>
      <c r="M51" s="91"/>
      <c r="N51" s="174">
        <f t="shared" si="3"/>
        <v>0</v>
      </c>
      <c r="P51" s="168"/>
    </row>
    <row r="52" spans="1:16" ht="13.5" thickBot="1" x14ac:dyDescent="0.35">
      <c r="A52" s="93" t="s">
        <v>126</v>
      </c>
      <c r="B52" s="93"/>
      <c r="C52" s="107"/>
      <c r="D52" s="94">
        <f>SUM(D41:D51)</f>
        <v>0</v>
      </c>
      <c r="E52" s="95"/>
      <c r="F52" s="96">
        <f>SUM(F41:F51)</f>
        <v>0</v>
      </c>
      <c r="G52" s="95"/>
      <c r="H52" s="96">
        <f>SUM(H41:H51)</f>
        <v>0</v>
      </c>
      <c r="I52" s="95"/>
      <c r="J52" s="96">
        <f>SUM(J41:J51)</f>
        <v>0</v>
      </c>
      <c r="K52" s="95"/>
      <c r="L52" s="96">
        <f>SUM(L41:L51)</f>
        <v>0</v>
      </c>
      <c r="M52" s="95"/>
      <c r="N52" s="96">
        <f>SUM(N41:N51)</f>
        <v>0</v>
      </c>
      <c r="P52" s="144"/>
    </row>
    <row r="53" spans="1:16" x14ac:dyDescent="0.3">
      <c r="A53" s="108"/>
      <c r="B53" s="108"/>
      <c r="C53" s="108"/>
      <c r="D53" s="109"/>
      <c r="E53" s="79"/>
      <c r="F53" s="109"/>
      <c r="G53" s="79"/>
      <c r="H53" s="109"/>
      <c r="I53" s="79"/>
      <c r="J53" s="109"/>
      <c r="K53" s="79"/>
      <c r="L53" s="109"/>
      <c r="M53" s="79"/>
      <c r="N53" s="109"/>
      <c r="P53" s="144"/>
    </row>
    <row r="54" spans="1:16" x14ac:dyDescent="0.3">
      <c r="A54" s="77" t="s">
        <v>127</v>
      </c>
      <c r="B54" s="77"/>
      <c r="C54" s="77"/>
      <c r="D54" s="78"/>
      <c r="E54" s="79"/>
      <c r="F54" s="78"/>
      <c r="G54" s="79"/>
      <c r="H54" s="78"/>
      <c r="I54" s="79"/>
      <c r="J54" s="79"/>
      <c r="K54" s="79"/>
      <c r="L54" s="78"/>
      <c r="M54" s="79"/>
      <c r="N54" s="78"/>
      <c r="P54" s="144"/>
    </row>
    <row r="55" spans="1:16" ht="12.75" customHeight="1" x14ac:dyDescent="0.3">
      <c r="A55" s="77"/>
      <c r="B55" s="89" t="s">
        <v>93</v>
      </c>
      <c r="C55" s="77"/>
      <c r="D55" s="110">
        <f>'Non-Salary Detail'!$E$11</f>
        <v>0</v>
      </c>
      <c r="E55" s="79"/>
      <c r="F55" s="110">
        <f>'Non-Salary Detail'!$H$11</f>
        <v>0</v>
      </c>
      <c r="G55" s="79"/>
      <c r="H55" s="110">
        <f>'Non-Salary Detail'!$K$11</f>
        <v>0</v>
      </c>
      <c r="I55" s="79"/>
      <c r="J55" s="110">
        <f>'Non-Salary Detail'!$N$11</f>
        <v>0</v>
      </c>
      <c r="K55" s="79"/>
      <c r="L55" s="111">
        <f>'Non-Salary Detail'!$Q$11</f>
        <v>0</v>
      </c>
      <c r="M55" s="79"/>
      <c r="N55" s="90">
        <f t="shared" ref="N55:N66" si="4">SUM(D55:L55)</f>
        <v>0</v>
      </c>
      <c r="P55" s="168"/>
    </row>
    <row r="56" spans="1:16" ht="12.75" customHeight="1" x14ac:dyDescent="0.3">
      <c r="A56" s="77"/>
      <c r="B56" s="89" t="s">
        <v>94</v>
      </c>
      <c r="C56" s="77"/>
      <c r="D56" s="110">
        <f>'Non-Salary Detail'!$E$12</f>
        <v>0</v>
      </c>
      <c r="E56" s="79"/>
      <c r="F56" s="110">
        <f>'Non-Salary Detail'!$H$12</f>
        <v>0</v>
      </c>
      <c r="G56" s="79"/>
      <c r="H56" s="110">
        <f>'Non-Salary Detail'!$K$12</f>
        <v>0</v>
      </c>
      <c r="I56" s="79"/>
      <c r="J56" s="110">
        <f>'Non-Salary Detail'!$N$12</f>
        <v>0</v>
      </c>
      <c r="K56" s="79"/>
      <c r="L56" s="111">
        <f>'Non-Salary Detail'!$Q$12</f>
        <v>0</v>
      </c>
      <c r="M56" s="79"/>
      <c r="N56" s="90">
        <f t="shared" si="4"/>
        <v>0</v>
      </c>
      <c r="P56" s="168"/>
    </row>
    <row r="57" spans="1:16" ht="12.75" customHeight="1" x14ac:dyDescent="0.3">
      <c r="A57" s="77"/>
      <c r="B57" s="89" t="s">
        <v>95</v>
      </c>
      <c r="C57" s="77"/>
      <c r="D57" s="110">
        <f>'Non-Salary Detail'!$E$13</f>
        <v>0</v>
      </c>
      <c r="E57" s="79"/>
      <c r="F57" s="110">
        <f>'Non-Salary Detail'!$H$13</f>
        <v>0</v>
      </c>
      <c r="G57" s="79"/>
      <c r="H57" s="110">
        <f>'Non-Salary Detail'!$K$13</f>
        <v>0</v>
      </c>
      <c r="I57" s="79"/>
      <c r="J57" s="110">
        <f>'Non-Salary Detail'!$N$13</f>
        <v>0</v>
      </c>
      <c r="K57" s="79"/>
      <c r="L57" s="111">
        <f>'Non-Salary Detail'!$Q$13</f>
        <v>0</v>
      </c>
      <c r="M57" s="79"/>
      <c r="N57" s="90">
        <f t="shared" si="4"/>
        <v>0</v>
      </c>
      <c r="P57" s="168"/>
    </row>
    <row r="58" spans="1:16" ht="12.75" customHeight="1" x14ac:dyDescent="0.3">
      <c r="A58" s="77"/>
      <c r="B58" s="89" t="s">
        <v>96</v>
      </c>
      <c r="C58" s="77"/>
      <c r="D58" s="110">
        <f>'Non-Salary Detail'!$E$14</f>
        <v>0</v>
      </c>
      <c r="E58" s="79"/>
      <c r="F58" s="110">
        <f>'Non-Salary Detail'!$H$14</f>
        <v>0</v>
      </c>
      <c r="G58" s="79"/>
      <c r="H58" s="110">
        <f>'Non-Salary Detail'!$K$14</f>
        <v>0</v>
      </c>
      <c r="I58" s="79"/>
      <c r="J58" s="110">
        <f>'Non-Salary Detail'!$N$14</f>
        <v>0</v>
      </c>
      <c r="K58" s="79"/>
      <c r="L58" s="111">
        <f>'Non-Salary Detail'!$Q$14</f>
        <v>0</v>
      </c>
      <c r="M58" s="79"/>
      <c r="N58" s="90">
        <f t="shared" si="4"/>
        <v>0</v>
      </c>
      <c r="P58" s="168"/>
    </row>
    <row r="59" spans="1:16" ht="12.75" customHeight="1" x14ac:dyDescent="0.3">
      <c r="A59" s="77"/>
      <c r="B59" s="89" t="s">
        <v>97</v>
      </c>
      <c r="C59" s="77"/>
      <c r="D59" s="110">
        <f>'Non-Salary Detail'!$E$15</f>
        <v>0</v>
      </c>
      <c r="E59" s="79"/>
      <c r="F59" s="110">
        <f>'Non-Salary Detail'!$H$15</f>
        <v>0</v>
      </c>
      <c r="G59" s="79"/>
      <c r="H59" s="110">
        <f>'Non-Salary Detail'!$K$15</f>
        <v>0</v>
      </c>
      <c r="I59" s="79"/>
      <c r="J59" s="110">
        <f>'Non-Salary Detail'!$N$15</f>
        <v>0</v>
      </c>
      <c r="K59" s="79"/>
      <c r="L59" s="111">
        <f>'Non-Salary Detail'!$Q$15</f>
        <v>0</v>
      </c>
      <c r="M59" s="79"/>
      <c r="N59" s="90">
        <f>SUM(D59:L59)</f>
        <v>0</v>
      </c>
      <c r="P59" s="168"/>
    </row>
    <row r="60" spans="1:16" ht="12.75" customHeight="1" x14ac:dyDescent="0.3">
      <c r="A60" s="77"/>
      <c r="B60" s="89" t="s">
        <v>98</v>
      </c>
      <c r="C60" s="77"/>
      <c r="D60" s="110">
        <f>'Non-Salary Detail'!$E$16</f>
        <v>0</v>
      </c>
      <c r="E60" s="79"/>
      <c r="F60" s="110">
        <f>'Non-Salary Detail'!$H$16</f>
        <v>0</v>
      </c>
      <c r="G60" s="79"/>
      <c r="H60" s="110">
        <f>'Non-Salary Detail'!$K$16</f>
        <v>0</v>
      </c>
      <c r="I60" s="79"/>
      <c r="J60" s="110">
        <f>'Non-Salary Detail'!$N$16</f>
        <v>0</v>
      </c>
      <c r="K60" s="79"/>
      <c r="L60" s="111">
        <f>'Non-Salary Detail'!$Q$16</f>
        <v>0</v>
      </c>
      <c r="M60" s="79"/>
      <c r="N60" s="90">
        <f t="shared" si="4"/>
        <v>0</v>
      </c>
      <c r="P60" s="168"/>
    </row>
    <row r="61" spans="1:16" ht="12.75" customHeight="1" x14ac:dyDescent="0.3">
      <c r="A61" s="77"/>
      <c r="B61" s="89" t="s">
        <v>99</v>
      </c>
      <c r="C61" s="77"/>
      <c r="D61" s="110">
        <f>'Non-Salary Detail'!$E$17</f>
        <v>0</v>
      </c>
      <c r="E61" s="79"/>
      <c r="F61" s="110">
        <f>'Non-Salary Detail'!$H$17</f>
        <v>0</v>
      </c>
      <c r="G61" s="79"/>
      <c r="H61" s="110">
        <f>'Non-Salary Detail'!$K$17</f>
        <v>0</v>
      </c>
      <c r="I61" s="79"/>
      <c r="J61" s="110">
        <f>'Non-Salary Detail'!$N$17</f>
        <v>0</v>
      </c>
      <c r="K61" s="79"/>
      <c r="L61" s="111">
        <f>'Non-Salary Detail'!$Q$17</f>
        <v>0</v>
      </c>
      <c r="M61" s="79"/>
      <c r="N61" s="90">
        <f t="shared" si="4"/>
        <v>0</v>
      </c>
      <c r="P61" s="168"/>
    </row>
    <row r="62" spans="1:16" ht="12.75" customHeight="1" x14ac:dyDescent="0.3">
      <c r="A62" s="77"/>
      <c r="B62" s="89" t="s">
        <v>100</v>
      </c>
      <c r="C62" s="77"/>
      <c r="D62" s="110">
        <f>'Non-Salary Detail'!$E$18</f>
        <v>0</v>
      </c>
      <c r="E62" s="79"/>
      <c r="F62" s="110">
        <f>'Non-Salary Detail'!$H$18</f>
        <v>0</v>
      </c>
      <c r="G62" s="79"/>
      <c r="H62" s="110">
        <f>'Non-Salary Detail'!$K$18</f>
        <v>0</v>
      </c>
      <c r="I62" s="79"/>
      <c r="J62" s="110">
        <f>'Non-Salary Detail'!$N$18</f>
        <v>0</v>
      </c>
      <c r="K62" s="79"/>
      <c r="L62" s="111">
        <f>'Non-Salary Detail'!$Q$18</f>
        <v>0</v>
      </c>
      <c r="M62" s="79"/>
      <c r="N62" s="90">
        <f t="shared" si="4"/>
        <v>0</v>
      </c>
      <c r="P62" s="168"/>
    </row>
    <row r="63" spans="1:16" ht="12.75" customHeight="1" x14ac:dyDescent="0.3">
      <c r="A63" s="77"/>
      <c r="B63" s="89" t="s">
        <v>101</v>
      </c>
      <c r="C63" s="77"/>
      <c r="D63" s="110">
        <f>'Non-Salary Detail'!$E$19</f>
        <v>0</v>
      </c>
      <c r="E63" s="79"/>
      <c r="F63" s="110">
        <f>'Non-Salary Detail'!$H$19</f>
        <v>0</v>
      </c>
      <c r="G63" s="79"/>
      <c r="H63" s="110">
        <f>'Non-Salary Detail'!$K$19</f>
        <v>0</v>
      </c>
      <c r="I63" s="79"/>
      <c r="J63" s="110">
        <f>'Non-Salary Detail'!$N$19</f>
        <v>0</v>
      </c>
      <c r="K63" s="79"/>
      <c r="L63" s="111">
        <f>'Non-Salary Detail'!$Q$19</f>
        <v>0</v>
      </c>
      <c r="M63" s="79"/>
      <c r="N63" s="90">
        <f t="shared" si="4"/>
        <v>0</v>
      </c>
      <c r="P63" s="168"/>
    </row>
    <row r="64" spans="1:16" ht="12.75" customHeight="1" x14ac:dyDescent="0.3">
      <c r="A64" s="77"/>
      <c r="B64" s="89" t="s">
        <v>102</v>
      </c>
      <c r="C64" s="77"/>
      <c r="D64" s="110">
        <f>'Non-Salary Detail'!$E$20</f>
        <v>0</v>
      </c>
      <c r="E64" s="79"/>
      <c r="F64" s="110">
        <f>'Non-Salary Detail'!$H$20</f>
        <v>0</v>
      </c>
      <c r="G64" s="79"/>
      <c r="H64" s="110">
        <f>'Non-Salary Detail'!$K$20</f>
        <v>0</v>
      </c>
      <c r="I64" s="79"/>
      <c r="J64" s="110">
        <f>'Non-Salary Detail'!$N$20</f>
        <v>0</v>
      </c>
      <c r="K64" s="79"/>
      <c r="L64" s="110">
        <f>'Non-Salary Detail'!$Q$20</f>
        <v>0</v>
      </c>
      <c r="M64" s="79"/>
      <c r="N64" s="90">
        <f t="shared" si="4"/>
        <v>0</v>
      </c>
      <c r="P64" s="168"/>
    </row>
    <row r="65" spans="1:16" ht="12.75" customHeight="1" x14ac:dyDescent="0.3">
      <c r="A65" s="77"/>
      <c r="B65" s="89" t="s">
        <v>103</v>
      </c>
      <c r="C65" s="77"/>
      <c r="D65" s="110">
        <f>'Non-Salary Detail'!$E$21</f>
        <v>0</v>
      </c>
      <c r="E65" s="79"/>
      <c r="F65" s="110">
        <f>'Non-Salary Detail'!$H$21</f>
        <v>0</v>
      </c>
      <c r="G65" s="79"/>
      <c r="H65" s="110">
        <f>'Non-Salary Detail'!$K$21</f>
        <v>0</v>
      </c>
      <c r="I65" s="79"/>
      <c r="J65" s="110">
        <f>'Non-Salary Detail'!$N$21</f>
        <v>0</v>
      </c>
      <c r="K65" s="79"/>
      <c r="L65" s="110">
        <f>'Non-Salary Detail'!$Q$21</f>
        <v>0</v>
      </c>
      <c r="M65" s="79"/>
      <c r="N65" s="90">
        <f t="shared" si="4"/>
        <v>0</v>
      </c>
      <c r="P65" s="168"/>
    </row>
    <row r="66" spans="1:16" ht="15" thickBot="1" x14ac:dyDescent="0.5">
      <c r="A66" s="77"/>
      <c r="B66" s="89" t="s">
        <v>104</v>
      </c>
      <c r="C66" s="77"/>
      <c r="D66" s="139">
        <f>'Non-Salary Detail'!$E$22</f>
        <v>0</v>
      </c>
      <c r="E66" s="79"/>
      <c r="F66" s="139">
        <f>'Non-Salary Detail'!$H$22</f>
        <v>0</v>
      </c>
      <c r="G66" s="79"/>
      <c r="H66" s="139">
        <f>'Non-Salary Detail'!$K$22</f>
        <v>0</v>
      </c>
      <c r="I66" s="79"/>
      <c r="J66" s="139">
        <f>'Non-Salary Detail'!$N$22</f>
        <v>0</v>
      </c>
      <c r="K66" s="79"/>
      <c r="L66" s="139">
        <f>'Non-Salary Detail'!$Q$22</f>
        <v>0</v>
      </c>
      <c r="M66" s="79"/>
      <c r="N66" s="106">
        <f t="shared" si="4"/>
        <v>0</v>
      </c>
      <c r="P66" s="168"/>
    </row>
    <row r="67" spans="1:16" ht="22.4" customHeight="1" thickBot="1" x14ac:dyDescent="0.35">
      <c r="A67" s="93" t="s">
        <v>128</v>
      </c>
      <c r="B67" s="93"/>
      <c r="C67" s="107"/>
      <c r="D67" s="94">
        <f>SUM(D55:D66)</f>
        <v>0</v>
      </c>
      <c r="E67" s="95"/>
      <c r="F67" s="94">
        <f>SUM(F55:F66)</f>
        <v>0</v>
      </c>
      <c r="G67" s="95"/>
      <c r="H67" s="94">
        <f>SUM(H55:H66)</f>
        <v>0</v>
      </c>
      <c r="I67" s="95"/>
      <c r="J67" s="94">
        <f>SUM(J55:J66)</f>
        <v>0</v>
      </c>
      <c r="K67" s="95"/>
      <c r="L67" s="94">
        <f>SUM(L55:L66)</f>
        <v>0</v>
      </c>
      <c r="M67" s="95"/>
      <c r="N67" s="94">
        <f>SUM(N55:N66)</f>
        <v>0</v>
      </c>
      <c r="P67" s="144"/>
    </row>
    <row r="68" spans="1:16" ht="6.75" customHeight="1" thickBot="1" x14ac:dyDescent="0.35">
      <c r="A68" s="108"/>
      <c r="B68" s="108"/>
      <c r="C68" s="108"/>
      <c r="D68" s="109"/>
      <c r="E68" s="79"/>
      <c r="F68" s="109"/>
      <c r="G68" s="79"/>
      <c r="H68" s="109"/>
      <c r="I68" s="79"/>
      <c r="J68" s="109"/>
      <c r="K68" s="79"/>
      <c r="L68" s="109"/>
      <c r="M68" s="79"/>
      <c r="N68" s="109"/>
      <c r="P68" s="144"/>
    </row>
    <row r="69" spans="1:16" ht="13.5" thickBot="1" x14ac:dyDescent="0.35">
      <c r="A69" s="93" t="s">
        <v>129</v>
      </c>
      <c r="B69" s="93"/>
      <c r="C69" s="107"/>
      <c r="D69" s="112">
        <f>D67+D52</f>
        <v>0</v>
      </c>
      <c r="E69" s="95"/>
      <c r="F69" s="113">
        <f>F67+F52</f>
        <v>0</v>
      </c>
      <c r="G69" s="95"/>
      <c r="H69" s="113">
        <f>H67+H52</f>
        <v>0</v>
      </c>
      <c r="I69" s="95"/>
      <c r="J69" s="113">
        <f>J67+J52</f>
        <v>0</v>
      </c>
      <c r="K69" s="95"/>
      <c r="L69" s="113">
        <f>L67+L52</f>
        <v>0</v>
      </c>
      <c r="M69" s="95"/>
      <c r="N69" s="113">
        <f>N67+N52</f>
        <v>0</v>
      </c>
      <c r="P69" s="145"/>
    </row>
    <row r="70" spans="1:16" ht="13.5" thickBot="1" x14ac:dyDescent="0.35">
      <c r="A70" s="93" t="s">
        <v>130</v>
      </c>
      <c r="B70" s="93"/>
      <c r="C70" s="107"/>
      <c r="D70" s="114">
        <f>D37-D69</f>
        <v>0</v>
      </c>
      <c r="E70" s="95"/>
      <c r="F70" s="114">
        <f>F37-F69</f>
        <v>0</v>
      </c>
      <c r="G70" s="95"/>
      <c r="H70" s="114">
        <f>H37-H69</f>
        <v>0</v>
      </c>
      <c r="I70" s="95"/>
      <c r="J70" s="114">
        <f>J37-J69</f>
        <v>0</v>
      </c>
      <c r="K70" s="95"/>
      <c r="L70" s="114">
        <f>L37-L69</f>
        <v>0</v>
      </c>
      <c r="M70" s="95"/>
      <c r="N70" s="114">
        <f>N37-N69</f>
        <v>0</v>
      </c>
      <c r="P70" s="144"/>
    </row>
    <row r="71" spans="1:16" x14ac:dyDescent="0.3">
      <c r="A71" s="108"/>
      <c r="B71" s="108"/>
      <c r="C71" s="108"/>
      <c r="D71" s="79"/>
      <c r="E71" s="79"/>
      <c r="F71" s="79"/>
      <c r="G71" s="79"/>
      <c r="H71" s="79"/>
      <c r="I71" s="79"/>
      <c r="J71" s="79"/>
      <c r="K71" s="79"/>
      <c r="L71" s="79"/>
      <c r="M71" s="79"/>
      <c r="P71" s="144"/>
    </row>
    <row r="72" spans="1:16" x14ac:dyDescent="0.3">
      <c r="A72" s="77" t="s">
        <v>131</v>
      </c>
      <c r="B72" s="77"/>
      <c r="C72" s="77"/>
      <c r="D72" s="102">
        <f>'Capital Requests '!E23</f>
        <v>0</v>
      </c>
      <c r="E72" s="102"/>
      <c r="F72" s="102">
        <f>'Capital Requests '!H23</f>
        <v>0</v>
      </c>
      <c r="G72" s="102"/>
      <c r="H72" s="102">
        <f>'Capital Requests '!K23</f>
        <v>0</v>
      </c>
      <c r="I72" s="102"/>
      <c r="J72" s="102">
        <f>'Capital Requests '!N23</f>
        <v>0</v>
      </c>
      <c r="K72" s="102"/>
      <c r="L72" s="102">
        <f>'Capital Requests '!Q23</f>
        <v>0</v>
      </c>
      <c r="M72" s="102"/>
      <c r="N72" s="193">
        <f>SUM(D72:L72)</f>
        <v>0</v>
      </c>
      <c r="P72" s="144"/>
    </row>
    <row r="73" spans="1:16" x14ac:dyDescent="0.3">
      <c r="A73" s="77"/>
      <c r="B73" s="77"/>
      <c r="C73" s="77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P73" s="144"/>
    </row>
    <row r="74" spans="1:16" ht="13.5" thickBot="1" x14ac:dyDescent="0.35">
      <c r="A74" s="77" t="s">
        <v>132</v>
      </c>
      <c r="B74" s="77"/>
      <c r="C74" s="77"/>
      <c r="D74" s="178">
        <f>D70-D72</f>
        <v>0</v>
      </c>
      <c r="E74" s="79"/>
      <c r="F74" s="178">
        <f>F70-F72</f>
        <v>0</v>
      </c>
      <c r="G74" s="79"/>
      <c r="H74" s="178">
        <f>H70-H72</f>
        <v>0</v>
      </c>
      <c r="I74" s="79"/>
      <c r="J74" s="178">
        <f>J70-J72</f>
        <v>0</v>
      </c>
      <c r="K74" s="79"/>
      <c r="L74" s="178">
        <f>L70-L72</f>
        <v>0</v>
      </c>
      <c r="M74" s="79"/>
      <c r="N74" s="178">
        <f>N70-N72</f>
        <v>0</v>
      </c>
      <c r="P74" s="144"/>
    </row>
    <row r="75" spans="1:16" s="115" customFormat="1" ht="39.5" thickTop="1" x14ac:dyDescent="0.3">
      <c r="A75" s="115" t="s">
        <v>110</v>
      </c>
      <c r="D75" s="116" t="e">
        <f>D70/D37</f>
        <v>#DIV/0!</v>
      </c>
      <c r="E75" s="117"/>
      <c r="F75" s="116" t="e">
        <f>F70/F37</f>
        <v>#DIV/0!</v>
      </c>
      <c r="G75" s="117"/>
      <c r="H75" s="116" t="e">
        <f>H70/H37</f>
        <v>#DIV/0!</v>
      </c>
      <c r="I75" s="117"/>
      <c r="J75" s="116" t="e">
        <f>J70/J37</f>
        <v>#DIV/0!</v>
      </c>
      <c r="K75" s="117"/>
      <c r="L75" s="116" t="e">
        <f>L70/L37</f>
        <v>#DIV/0!</v>
      </c>
      <c r="M75" s="117"/>
      <c r="N75" s="116" t="e">
        <f>N70/N37</f>
        <v>#DIV/0!</v>
      </c>
      <c r="P75" s="146" t="s">
        <v>111</v>
      </c>
    </row>
    <row r="76" spans="1:16" s="115" customFormat="1" x14ac:dyDescent="0.3">
      <c r="D76" s="104"/>
      <c r="E76" s="118"/>
      <c r="F76" s="104"/>
      <c r="G76" s="118"/>
      <c r="H76" s="104"/>
      <c r="I76" s="118"/>
      <c r="J76" s="104"/>
      <c r="K76" s="118"/>
      <c r="L76" s="104"/>
      <c r="M76" s="118"/>
      <c r="N76" s="104"/>
      <c r="P76" s="147"/>
    </row>
    <row r="77" spans="1:16" s="115" customFormat="1" x14ac:dyDescent="0.3">
      <c r="A77" s="115" t="s">
        <v>112</v>
      </c>
      <c r="D77" s="119" t="e">
        <f>D37/D69</f>
        <v>#DIV/0!</v>
      </c>
      <c r="E77" s="120"/>
      <c r="F77" s="119" t="e">
        <f>F37/F69</f>
        <v>#DIV/0!</v>
      </c>
      <c r="G77" s="120"/>
      <c r="H77" s="119" t="e">
        <f>H37/H69</f>
        <v>#DIV/0!</v>
      </c>
      <c r="I77" s="120"/>
      <c r="J77" s="119" t="e">
        <f>J37/J69</f>
        <v>#DIV/0!</v>
      </c>
      <c r="K77" s="120"/>
      <c r="L77" s="119" t="e">
        <f>L37/L69</f>
        <v>#DIV/0!</v>
      </c>
      <c r="M77" s="120"/>
      <c r="N77" s="119" t="e">
        <f>N37/N69</f>
        <v>#DIV/0!</v>
      </c>
      <c r="P77" s="147" t="s">
        <v>113</v>
      </c>
    </row>
    <row r="78" spans="1:16" s="115" customFormat="1" x14ac:dyDescent="0.3">
      <c r="D78" s="80"/>
      <c r="E78" s="121"/>
      <c r="F78" s="80"/>
      <c r="G78" s="121"/>
      <c r="H78" s="80"/>
      <c r="I78" s="121"/>
      <c r="J78" s="80"/>
      <c r="K78" s="121"/>
      <c r="L78" s="80"/>
      <c r="M78" s="121"/>
      <c r="N78" s="80"/>
      <c r="P78" s="147"/>
    </row>
    <row r="79" spans="1:16" x14ac:dyDescent="0.3">
      <c r="A79" s="115" t="s">
        <v>114</v>
      </c>
      <c r="D79" s="191"/>
      <c r="E79" s="192"/>
      <c r="F79" s="191"/>
      <c r="G79" s="192"/>
      <c r="H79" s="191"/>
      <c r="I79" s="192"/>
      <c r="J79" s="191"/>
      <c r="K79" s="192"/>
      <c r="L79" s="191"/>
      <c r="M79" s="192"/>
      <c r="N79" s="104"/>
    </row>
  </sheetData>
  <sheetProtection algorithmName="SHA-512" hashValue="OvTkYdOO+FOaySvqBkNZY+gkakGMbrOf1Oo8W6fGPd8atczTspTN9f3rVpRoAW1t3eEPqyWhMqx3qIqIE/RZ5A==" saltValue="Sc8/lpFrX+kuIgP8gITjRA==" spinCount="100000" sheet="1" objects="1" scenarios="1"/>
  <mergeCells count="7">
    <mergeCell ref="A2:P2"/>
    <mergeCell ref="A3:P3"/>
    <mergeCell ref="A4:P4"/>
    <mergeCell ref="B6:P6"/>
    <mergeCell ref="A7:B7"/>
    <mergeCell ref="D7:N7"/>
    <mergeCell ref="A5:P5"/>
  </mergeCells>
  <printOptions horizontalCentered="1"/>
  <pageMargins left="0" right="0" top="0.5" bottom="0.25" header="0.3" footer="0.3"/>
  <pageSetup scale="58" orientation="portrait" draft="1" r:id="rId1"/>
  <headerFooter>
    <oddHeader>&amp;CDraft</oddHead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-0.499984740745262"/>
    <pageSetUpPr fitToPage="1"/>
  </sheetPr>
  <dimension ref="A1:DT108"/>
  <sheetViews>
    <sheetView showGridLines="0" zoomScale="90" zoomScaleNormal="90" workbookViewId="0">
      <pane xSplit="2" ySplit="9" topLeftCell="CX69" activePane="bottomRight" state="frozen"/>
      <selection pane="topRight" activeCell="C1" sqref="C1"/>
      <selection pane="bottomLeft" activeCell="A10" sqref="A10"/>
      <selection pane="bottomRight" activeCell="DC80" sqref="DC80"/>
    </sheetView>
  </sheetViews>
  <sheetFormatPr defaultColWidth="8.81640625" defaultRowHeight="14.5" outlineLevelCol="1" x14ac:dyDescent="0.35"/>
  <cols>
    <col min="1" max="1" width="12.453125" style="8" customWidth="1"/>
    <col min="2" max="2" width="36.453125" style="8" customWidth="1"/>
    <col min="3" max="3" width="11.1796875" style="5" customWidth="1"/>
    <col min="4" max="4" width="9.54296875" style="5" customWidth="1"/>
    <col min="5" max="5" width="12.81640625" style="6" customWidth="1"/>
    <col min="6" max="6" width="16.1796875" style="6" customWidth="1"/>
    <col min="7" max="7" width="15" style="6" customWidth="1"/>
    <col min="8" max="9" width="15.54296875" style="6" customWidth="1"/>
    <col min="10" max="10" width="17.453125" style="6" customWidth="1"/>
    <col min="11" max="11" width="15.54296875" style="7" customWidth="1"/>
    <col min="12" max="12" width="17.453125" style="6" customWidth="1"/>
    <col min="13" max="13" width="2.1796875" customWidth="1"/>
    <col min="14" max="14" width="11.1796875" style="5" customWidth="1"/>
    <col min="15" max="15" width="9.54296875" style="5" customWidth="1"/>
    <col min="16" max="16" width="12.81640625" style="6" customWidth="1"/>
    <col min="17" max="17" width="16.1796875" style="6" customWidth="1"/>
    <col min="18" max="18" width="16.453125" style="6" customWidth="1"/>
    <col min="19" max="20" width="15.54296875" style="6" customWidth="1"/>
    <col min="21" max="21" width="17.453125" style="6" customWidth="1"/>
    <col min="22" max="22" width="15.54296875" style="6" customWidth="1"/>
    <col min="23" max="23" width="17.453125" style="6" customWidth="1"/>
    <col min="24" max="24" width="1.54296875" customWidth="1" outlineLevel="1"/>
    <col min="25" max="25" width="11.1796875" style="5" customWidth="1" outlineLevel="1"/>
    <col min="26" max="26" width="9.54296875" style="5" customWidth="1" outlineLevel="1"/>
    <col min="27" max="27" width="11.54296875" style="5" customWidth="1" outlineLevel="1"/>
    <col min="28" max="28" width="21.1796875" style="5" customWidth="1" outlineLevel="1"/>
    <col min="29" max="29" width="16.1796875" style="5" customWidth="1" outlineLevel="1"/>
    <col min="30" max="30" width="15.54296875" style="5" customWidth="1" outlineLevel="1"/>
    <col min="31" max="31" width="18.54296875" style="5" customWidth="1" outlineLevel="1"/>
    <col min="32" max="32" width="14.81640625" style="5" customWidth="1" outlineLevel="1"/>
    <col min="33" max="33" width="2.1796875" customWidth="1"/>
    <col min="34" max="34" width="11.1796875" style="5" customWidth="1"/>
    <col min="35" max="35" width="9.54296875" style="5" customWidth="1"/>
    <col min="36" max="36" width="12.1796875" style="6" customWidth="1"/>
    <col min="37" max="37" width="16.1796875" style="6" customWidth="1"/>
    <col min="38" max="38" width="15.1796875" style="6" bestFit="1" customWidth="1"/>
    <col min="39" max="40" width="15.54296875" style="6" customWidth="1"/>
    <col min="41" max="43" width="17.453125" style="6" customWidth="1"/>
    <col min="44" max="44" width="1.54296875" customWidth="1" outlineLevel="1"/>
    <col min="45" max="45" width="11.1796875" style="5" customWidth="1" outlineLevel="1"/>
    <col min="46" max="46" width="9.54296875" style="5" customWidth="1" outlineLevel="1"/>
    <col min="47" max="47" width="11.54296875" style="5" customWidth="1" outlineLevel="1"/>
    <col min="48" max="49" width="16.1796875" style="5" customWidth="1" outlineLevel="1"/>
    <col min="50" max="50" width="15.54296875" style="5" customWidth="1" outlineLevel="1"/>
    <col min="51" max="52" width="14.81640625" style="5" customWidth="1" outlineLevel="1"/>
    <col min="53" max="53" width="2.1796875" customWidth="1"/>
    <col min="54" max="54" width="11.1796875" style="5" customWidth="1"/>
    <col min="55" max="55" width="9.54296875" style="5" customWidth="1"/>
    <col min="56" max="56" width="12.81640625" style="6" customWidth="1"/>
    <col min="57" max="57" width="16.1796875" style="6" customWidth="1"/>
    <col min="58" max="58" width="15.1796875" style="6" bestFit="1" customWidth="1"/>
    <col min="59" max="60" width="15.54296875" style="6" customWidth="1"/>
    <col min="61" max="63" width="17.453125" style="6" customWidth="1"/>
    <col min="64" max="64" width="1.54296875" customWidth="1" outlineLevel="1"/>
    <col min="65" max="65" width="11.1796875" style="5" customWidth="1" outlineLevel="1"/>
    <col min="66" max="66" width="9.54296875" style="5" customWidth="1" outlineLevel="1"/>
    <col min="67" max="67" width="11.54296875" style="5" customWidth="1" outlineLevel="1"/>
    <col min="68" max="69" width="16.1796875" style="5" customWidth="1" outlineLevel="1"/>
    <col min="70" max="70" width="15.54296875" style="5" customWidth="1" outlineLevel="1"/>
    <col min="71" max="72" width="14.81640625" style="5" customWidth="1" outlineLevel="1"/>
    <col min="73" max="73" width="2.1796875" customWidth="1"/>
    <col min="74" max="74" width="11.1796875" style="5" customWidth="1"/>
    <col min="75" max="75" width="9.54296875" style="5" customWidth="1"/>
    <col min="76" max="76" width="12.453125" style="6" customWidth="1"/>
    <col min="77" max="77" width="16.1796875" style="6" customWidth="1"/>
    <col min="78" max="78" width="15.81640625" style="6" customWidth="1"/>
    <col min="79" max="80" width="15.54296875" style="6" customWidth="1"/>
    <col min="81" max="83" width="17.453125" style="6" customWidth="1"/>
    <col min="84" max="84" width="1.54296875" customWidth="1" outlineLevel="1"/>
    <col min="85" max="85" width="11.1796875" style="5" customWidth="1" outlineLevel="1"/>
    <col min="86" max="86" width="9.54296875" style="5" customWidth="1" outlineLevel="1"/>
    <col min="87" max="87" width="11.54296875" style="5" customWidth="1" outlineLevel="1"/>
    <col min="88" max="89" width="16.1796875" style="5" customWidth="1" outlineLevel="1"/>
    <col min="90" max="90" width="15.54296875" style="5" customWidth="1" outlineLevel="1"/>
    <col min="91" max="92" width="14.81640625" style="5" customWidth="1" outlineLevel="1"/>
    <col min="93" max="93" width="2.1796875" customWidth="1"/>
    <col min="94" max="94" width="11.1796875" style="5" customWidth="1"/>
    <col min="95" max="95" width="9.54296875" style="5" customWidth="1"/>
    <col min="96" max="96" width="13.1796875" style="6" customWidth="1"/>
    <col min="97" max="97" width="16.1796875" style="6" customWidth="1"/>
    <col min="98" max="98" width="15.1796875" style="6" bestFit="1" customWidth="1"/>
    <col min="99" max="100" width="15.54296875" style="6" customWidth="1"/>
    <col min="101" max="103" width="17.453125" style="6" customWidth="1"/>
    <col min="104" max="104" width="1.54296875" customWidth="1" outlineLevel="1"/>
    <col min="105" max="105" width="11.1796875" style="5" customWidth="1" outlineLevel="1"/>
    <col min="106" max="106" width="9.54296875" style="5" customWidth="1" outlineLevel="1"/>
    <col min="107" max="107" width="11.54296875" style="5" customWidth="1" outlineLevel="1"/>
    <col min="108" max="109" width="16.1796875" style="5" customWidth="1" outlineLevel="1"/>
    <col min="110" max="110" width="15.54296875" style="5" customWidth="1" outlineLevel="1"/>
    <col min="111" max="112" width="14.81640625" style="5" customWidth="1" outlineLevel="1"/>
    <col min="113" max="113" width="1.54296875" customWidth="1"/>
    <col min="114" max="114" width="11.1796875" style="5" customWidth="1" outlineLevel="1"/>
    <col min="115" max="115" width="9.54296875" style="5" customWidth="1" outlineLevel="1"/>
    <col min="116" max="116" width="11.54296875" style="5" customWidth="1" outlineLevel="1"/>
    <col min="117" max="118" width="16.1796875" style="5" customWidth="1" outlineLevel="1"/>
    <col min="119" max="119" width="15.54296875" style="5" customWidth="1" outlineLevel="1"/>
    <col min="120" max="120" width="16.54296875" style="5" customWidth="1" outlineLevel="1"/>
    <col min="121" max="121" width="14.81640625" style="5" customWidth="1" outlineLevel="1"/>
    <col min="122" max="122" width="1.54296875" customWidth="1"/>
    <col min="123" max="123" width="39" style="8" customWidth="1"/>
    <col min="124" max="16384" width="8.81640625" style="8"/>
  </cols>
  <sheetData>
    <row r="1" spans="2:123" ht="23.5" x14ac:dyDescent="0.55000000000000004">
      <c r="B1" s="4" t="s">
        <v>0</v>
      </c>
    </row>
    <row r="2" spans="2:123" ht="15.5" x14ac:dyDescent="0.35">
      <c r="B2" s="182" t="s">
        <v>133</v>
      </c>
      <c r="C2" s="183"/>
      <c r="D2" s="183"/>
      <c r="E2" s="184"/>
      <c r="F2" s="184"/>
      <c r="G2" s="184"/>
      <c r="H2" s="184"/>
      <c r="I2" s="184"/>
      <c r="J2" s="184"/>
      <c r="N2" s="155"/>
      <c r="Y2" s="155"/>
    </row>
    <row r="3" spans="2:123" ht="15.5" x14ac:dyDescent="0.35">
      <c r="B3" s="227" t="s">
        <v>134</v>
      </c>
      <c r="C3" s="228"/>
      <c r="D3" s="228"/>
      <c r="E3" s="228"/>
      <c r="F3" s="228"/>
      <c r="G3" s="228"/>
      <c r="H3" s="228"/>
      <c r="I3" s="228"/>
      <c r="J3" s="228"/>
      <c r="K3" s="156"/>
      <c r="L3" s="154"/>
      <c r="N3" s="155"/>
      <c r="Y3" s="155"/>
    </row>
    <row r="4" spans="2:123" ht="15.5" x14ac:dyDescent="0.35">
      <c r="B4" s="182" t="s">
        <v>135</v>
      </c>
      <c r="C4" s="183"/>
      <c r="D4" s="183"/>
      <c r="E4" s="184"/>
      <c r="F4" s="184"/>
      <c r="G4" s="184"/>
      <c r="H4" s="184"/>
      <c r="I4" s="184"/>
      <c r="J4" s="184"/>
      <c r="N4" s="155"/>
      <c r="Y4" s="155"/>
      <c r="AE4" s="155"/>
    </row>
    <row r="5" spans="2:123" ht="15.5" x14ac:dyDescent="0.35">
      <c r="B5" s="185" t="s">
        <v>136</v>
      </c>
      <c r="C5" s="183"/>
      <c r="D5" s="183"/>
      <c r="E5" s="184"/>
      <c r="F5" s="184"/>
      <c r="G5" s="184"/>
      <c r="H5" s="184"/>
      <c r="I5" s="184"/>
      <c r="J5" s="184"/>
      <c r="N5" s="155"/>
      <c r="O5" s="155"/>
      <c r="Y5" s="155"/>
    </row>
    <row r="6" spans="2:123" s="179" customFormat="1" ht="15.5" x14ac:dyDescent="0.35">
      <c r="B6" s="179" t="s">
        <v>45</v>
      </c>
      <c r="C6" s="230" t="s">
        <v>137</v>
      </c>
      <c r="D6" s="230"/>
      <c r="E6" s="230"/>
      <c r="F6" s="230"/>
      <c r="G6" s="230"/>
      <c r="H6" s="230"/>
      <c r="I6" s="230"/>
      <c r="J6" s="230"/>
      <c r="K6" s="230"/>
      <c r="L6" s="230"/>
      <c r="M6" s="180"/>
      <c r="N6" s="230" t="s">
        <v>138</v>
      </c>
      <c r="O6" s="230"/>
      <c r="P6" s="230"/>
      <c r="Q6" s="230"/>
      <c r="R6" s="230"/>
      <c r="S6" s="230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230"/>
      <c r="AG6" s="180"/>
      <c r="AH6" s="230" t="s">
        <v>139</v>
      </c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181"/>
      <c r="BA6" s="180"/>
      <c r="BB6" s="230" t="s">
        <v>140</v>
      </c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181"/>
      <c r="BU6" s="180"/>
      <c r="BV6" s="230" t="s">
        <v>141</v>
      </c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181"/>
      <c r="CO6" s="180"/>
      <c r="CP6" s="230" t="s">
        <v>142</v>
      </c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181"/>
    </row>
    <row r="7" spans="2:123" ht="15.5" x14ac:dyDescent="0.35">
      <c r="C7" s="231" t="s">
        <v>143</v>
      </c>
      <c r="D7" s="231"/>
      <c r="E7" s="231"/>
      <c r="F7" s="231"/>
      <c r="G7" s="231"/>
      <c r="H7" s="231"/>
      <c r="I7" s="231"/>
      <c r="J7" s="231"/>
      <c r="K7" s="231"/>
      <c r="L7" s="231"/>
      <c r="N7" s="229" t="s">
        <v>144</v>
      </c>
      <c r="O7" s="229"/>
      <c r="P7" s="229"/>
      <c r="Q7" s="229"/>
      <c r="R7" s="229"/>
      <c r="S7" s="229"/>
      <c r="T7" s="229"/>
      <c r="U7" s="229"/>
      <c r="V7" s="152"/>
      <c r="W7" s="152"/>
      <c r="Y7" s="226" t="s">
        <v>145</v>
      </c>
      <c r="Z7" s="226"/>
      <c r="AA7" s="226"/>
      <c r="AB7" s="226"/>
      <c r="AC7" s="226"/>
      <c r="AD7" s="226"/>
      <c r="AE7" s="226"/>
      <c r="AF7" s="153"/>
      <c r="AH7" s="229" t="s">
        <v>47</v>
      </c>
      <c r="AI7" s="229"/>
      <c r="AJ7" s="229"/>
      <c r="AK7" s="229"/>
      <c r="AL7" s="229"/>
      <c r="AM7" s="229"/>
      <c r="AN7" s="229"/>
      <c r="AO7" s="229"/>
      <c r="AP7" s="152"/>
      <c r="AQ7" s="152"/>
      <c r="AS7" s="226" t="s">
        <v>146</v>
      </c>
      <c r="AT7" s="226"/>
      <c r="AU7" s="226"/>
      <c r="AV7" s="226"/>
      <c r="AW7" s="226"/>
      <c r="AX7" s="226"/>
      <c r="AY7" s="226"/>
      <c r="AZ7" s="153"/>
      <c r="BB7" s="229" t="s">
        <v>147</v>
      </c>
      <c r="BC7" s="229"/>
      <c r="BD7" s="229"/>
      <c r="BE7" s="229"/>
      <c r="BF7" s="229"/>
      <c r="BG7" s="229"/>
      <c r="BH7" s="229"/>
      <c r="BI7" s="229"/>
      <c r="BJ7" s="152"/>
      <c r="BK7" s="152"/>
      <c r="BM7" s="226" t="s">
        <v>148</v>
      </c>
      <c r="BN7" s="226"/>
      <c r="BO7" s="226"/>
      <c r="BP7" s="226"/>
      <c r="BQ7" s="226"/>
      <c r="BR7" s="226"/>
      <c r="BS7" s="226"/>
      <c r="BT7" s="153"/>
      <c r="BV7" s="229" t="s">
        <v>49</v>
      </c>
      <c r="BW7" s="229"/>
      <c r="BX7" s="229"/>
      <c r="BY7" s="229"/>
      <c r="BZ7" s="229"/>
      <c r="CA7" s="229"/>
      <c r="CB7" s="229"/>
      <c r="CC7" s="229"/>
      <c r="CD7" s="152"/>
      <c r="CE7" s="152"/>
      <c r="CG7" s="226" t="s">
        <v>149</v>
      </c>
      <c r="CH7" s="226"/>
      <c r="CI7" s="226"/>
      <c r="CJ7" s="226"/>
      <c r="CK7" s="226"/>
      <c r="CL7" s="226"/>
      <c r="CM7" s="226"/>
      <c r="CN7" s="153"/>
      <c r="CP7" s="229" t="s">
        <v>150</v>
      </c>
      <c r="CQ7" s="229"/>
      <c r="CR7" s="229"/>
      <c r="CS7" s="229"/>
      <c r="CT7" s="229"/>
      <c r="CU7" s="229"/>
      <c r="CV7" s="229"/>
      <c r="CW7" s="229"/>
      <c r="CX7" s="152"/>
      <c r="CY7" s="152"/>
      <c r="DA7" s="226" t="s">
        <v>151</v>
      </c>
      <c r="DB7" s="226"/>
      <c r="DC7" s="226"/>
      <c r="DD7" s="226"/>
      <c r="DE7" s="226"/>
      <c r="DF7" s="226"/>
      <c r="DG7" s="226"/>
      <c r="DH7" s="153"/>
      <c r="DJ7" s="226" t="s">
        <v>152</v>
      </c>
      <c r="DK7" s="226"/>
      <c r="DL7" s="226"/>
      <c r="DM7" s="226"/>
      <c r="DN7" s="226"/>
      <c r="DO7" s="226"/>
      <c r="DP7" s="226"/>
      <c r="DQ7" s="153"/>
    </row>
    <row r="8" spans="2:123" s="11" customFormat="1" ht="43.5" x14ac:dyDescent="0.35">
      <c r="C8" s="12" t="s">
        <v>153</v>
      </c>
      <c r="D8" s="13" t="s">
        <v>154</v>
      </c>
      <c r="E8" s="14" t="s">
        <v>155</v>
      </c>
      <c r="F8" s="14" t="s">
        <v>156</v>
      </c>
      <c r="G8" s="15" t="s">
        <v>157</v>
      </c>
      <c r="H8" s="14" t="s">
        <v>68</v>
      </c>
      <c r="I8" s="14" t="s">
        <v>158</v>
      </c>
      <c r="J8" s="14" t="s">
        <v>159</v>
      </c>
      <c r="K8" s="157" t="s">
        <v>160</v>
      </c>
      <c r="L8" s="14" t="s">
        <v>161</v>
      </c>
      <c r="M8"/>
      <c r="N8" s="12" t="s">
        <v>153</v>
      </c>
      <c r="O8" s="13" t="s">
        <v>154</v>
      </c>
      <c r="P8" s="14" t="s">
        <v>155</v>
      </c>
      <c r="Q8" s="14" t="s">
        <v>156</v>
      </c>
      <c r="R8" s="15" t="s">
        <v>157</v>
      </c>
      <c r="S8" s="14" t="s">
        <v>68</v>
      </c>
      <c r="T8" s="14" t="s">
        <v>158</v>
      </c>
      <c r="U8" s="14" t="s">
        <v>159</v>
      </c>
      <c r="V8" s="14" t="s">
        <v>160</v>
      </c>
      <c r="W8" s="14" t="s">
        <v>161</v>
      </c>
      <c r="X8"/>
      <c r="Y8" s="12" t="s">
        <v>153</v>
      </c>
      <c r="Z8" s="13" t="s">
        <v>154</v>
      </c>
      <c r="AA8" s="13" t="s">
        <v>155</v>
      </c>
      <c r="AB8" s="13" t="s">
        <v>156</v>
      </c>
      <c r="AC8" s="13" t="s">
        <v>68</v>
      </c>
      <c r="AD8" s="13" t="s">
        <v>162</v>
      </c>
      <c r="AE8" s="13" t="s">
        <v>159</v>
      </c>
      <c r="AF8" s="14" t="s">
        <v>161</v>
      </c>
      <c r="AG8"/>
      <c r="AH8" s="12" t="s">
        <v>153</v>
      </c>
      <c r="AI8" s="13" t="s">
        <v>154</v>
      </c>
      <c r="AJ8" s="14" t="s">
        <v>155</v>
      </c>
      <c r="AK8" s="14" t="s">
        <v>156</v>
      </c>
      <c r="AL8" s="15" t="s">
        <v>157</v>
      </c>
      <c r="AM8" s="14" t="s">
        <v>68</v>
      </c>
      <c r="AN8" s="13" t="s">
        <v>162</v>
      </c>
      <c r="AO8" s="14" t="s">
        <v>159</v>
      </c>
      <c r="AP8" s="14" t="s">
        <v>160</v>
      </c>
      <c r="AQ8" s="14" t="s">
        <v>161</v>
      </c>
      <c r="AR8"/>
      <c r="AS8" s="12" t="s">
        <v>153</v>
      </c>
      <c r="AT8" s="13" t="s">
        <v>154</v>
      </c>
      <c r="AU8" s="13" t="s">
        <v>155</v>
      </c>
      <c r="AV8" s="13" t="s">
        <v>156</v>
      </c>
      <c r="AW8" s="14" t="s">
        <v>68</v>
      </c>
      <c r="AX8" s="13" t="s">
        <v>162</v>
      </c>
      <c r="AY8" s="13" t="s">
        <v>159</v>
      </c>
      <c r="AZ8" s="14" t="s">
        <v>161</v>
      </c>
      <c r="BA8"/>
      <c r="BB8" s="12" t="s">
        <v>153</v>
      </c>
      <c r="BC8" s="13" t="s">
        <v>154</v>
      </c>
      <c r="BD8" s="14" t="s">
        <v>155</v>
      </c>
      <c r="BE8" s="14" t="s">
        <v>156</v>
      </c>
      <c r="BF8" s="15" t="s">
        <v>157</v>
      </c>
      <c r="BG8" s="14" t="s">
        <v>68</v>
      </c>
      <c r="BH8" s="13" t="s">
        <v>162</v>
      </c>
      <c r="BI8" s="14" t="s">
        <v>159</v>
      </c>
      <c r="BJ8" s="14" t="s">
        <v>160</v>
      </c>
      <c r="BK8" s="14" t="s">
        <v>161</v>
      </c>
      <c r="BL8"/>
      <c r="BM8" s="12" t="s">
        <v>153</v>
      </c>
      <c r="BN8" s="13" t="s">
        <v>154</v>
      </c>
      <c r="BO8" s="13" t="s">
        <v>155</v>
      </c>
      <c r="BP8" s="13" t="s">
        <v>156</v>
      </c>
      <c r="BQ8" s="14" t="s">
        <v>68</v>
      </c>
      <c r="BR8" s="13" t="s">
        <v>162</v>
      </c>
      <c r="BS8" s="13" t="s">
        <v>159</v>
      </c>
      <c r="BT8" s="14" t="s">
        <v>161</v>
      </c>
      <c r="BU8"/>
      <c r="BV8" s="12" t="s">
        <v>153</v>
      </c>
      <c r="BW8" s="13" t="s">
        <v>154</v>
      </c>
      <c r="BX8" s="14" t="s">
        <v>155</v>
      </c>
      <c r="BY8" s="14" t="s">
        <v>156</v>
      </c>
      <c r="BZ8" s="15" t="s">
        <v>157</v>
      </c>
      <c r="CA8" s="14" t="s">
        <v>68</v>
      </c>
      <c r="CB8" s="13" t="s">
        <v>162</v>
      </c>
      <c r="CC8" s="14" t="s">
        <v>159</v>
      </c>
      <c r="CD8" s="14" t="s">
        <v>160</v>
      </c>
      <c r="CE8" s="14" t="s">
        <v>161</v>
      </c>
      <c r="CF8"/>
      <c r="CG8" s="12" t="s">
        <v>153</v>
      </c>
      <c r="CH8" s="13" t="s">
        <v>154</v>
      </c>
      <c r="CI8" s="13" t="s">
        <v>155</v>
      </c>
      <c r="CJ8" s="13" t="s">
        <v>156</v>
      </c>
      <c r="CK8" s="13" t="s">
        <v>68</v>
      </c>
      <c r="CL8" s="13" t="s">
        <v>162</v>
      </c>
      <c r="CM8" s="13" t="s">
        <v>159</v>
      </c>
      <c r="CN8" s="14" t="s">
        <v>161</v>
      </c>
      <c r="CO8"/>
      <c r="CP8" s="12" t="s">
        <v>153</v>
      </c>
      <c r="CQ8" s="13" t="s">
        <v>154</v>
      </c>
      <c r="CR8" s="14" t="s">
        <v>155</v>
      </c>
      <c r="CS8" s="14" t="s">
        <v>156</v>
      </c>
      <c r="CT8" s="15" t="s">
        <v>157</v>
      </c>
      <c r="CU8" s="14" t="s">
        <v>68</v>
      </c>
      <c r="CV8" s="13" t="s">
        <v>162</v>
      </c>
      <c r="CW8" s="14" t="s">
        <v>159</v>
      </c>
      <c r="CX8" s="14" t="s">
        <v>160</v>
      </c>
      <c r="CY8" s="14" t="s">
        <v>161</v>
      </c>
      <c r="CZ8"/>
      <c r="DA8" s="12" t="s">
        <v>153</v>
      </c>
      <c r="DB8" s="13" t="s">
        <v>154</v>
      </c>
      <c r="DC8" s="13" t="s">
        <v>155</v>
      </c>
      <c r="DD8" s="13" t="s">
        <v>156</v>
      </c>
      <c r="DE8" s="13" t="s">
        <v>163</v>
      </c>
      <c r="DF8" s="13" t="s">
        <v>162</v>
      </c>
      <c r="DG8" s="13" t="s">
        <v>159</v>
      </c>
      <c r="DH8" s="14" t="s">
        <v>161</v>
      </c>
      <c r="DI8"/>
      <c r="DJ8" s="12" t="s">
        <v>153</v>
      </c>
      <c r="DK8" s="13" t="s">
        <v>154</v>
      </c>
      <c r="DL8" s="13" t="s">
        <v>155</v>
      </c>
      <c r="DM8" s="13" t="s">
        <v>156</v>
      </c>
      <c r="DN8" s="13" t="s">
        <v>68</v>
      </c>
      <c r="DO8" s="13" t="s">
        <v>162</v>
      </c>
      <c r="DP8" s="13" t="s">
        <v>159</v>
      </c>
      <c r="DQ8" s="14" t="s">
        <v>161</v>
      </c>
      <c r="DR8"/>
      <c r="DS8" s="13" t="s">
        <v>164</v>
      </c>
    </row>
    <row r="9" spans="2:123" s="16" customFormat="1" ht="40.75" customHeight="1" x14ac:dyDescent="0.35">
      <c r="C9" s="17" t="s">
        <v>165</v>
      </c>
      <c r="D9" s="17" t="s">
        <v>166</v>
      </c>
      <c r="E9" s="18" t="s">
        <v>167</v>
      </c>
      <c r="F9" s="18" t="s">
        <v>168</v>
      </c>
      <c r="G9" s="196" t="s">
        <v>169</v>
      </c>
      <c r="H9" s="197" t="s">
        <v>170</v>
      </c>
      <c r="I9" s="197" t="s">
        <v>171</v>
      </c>
      <c r="J9" s="18" t="s">
        <v>172</v>
      </c>
      <c r="K9" s="158" t="s">
        <v>173</v>
      </c>
      <c r="L9" s="18" t="s">
        <v>174</v>
      </c>
      <c r="M9"/>
      <c r="N9" s="19" t="s">
        <v>165</v>
      </c>
      <c r="O9" s="19" t="s">
        <v>166</v>
      </c>
      <c r="P9" s="20" t="s">
        <v>167</v>
      </c>
      <c r="Q9" s="20" t="s">
        <v>168</v>
      </c>
      <c r="R9" s="196" t="s">
        <v>169</v>
      </c>
      <c r="S9" s="20" t="s">
        <v>170</v>
      </c>
      <c r="T9" s="197" t="s">
        <v>171</v>
      </c>
      <c r="U9" s="20" t="s">
        <v>172</v>
      </c>
      <c r="V9" s="18" t="s">
        <v>173</v>
      </c>
      <c r="W9" s="18" t="s">
        <v>174</v>
      </c>
      <c r="X9"/>
      <c r="Y9" s="21" t="s">
        <v>165</v>
      </c>
      <c r="Z9" s="21" t="s">
        <v>166</v>
      </c>
      <c r="AA9" s="21" t="s">
        <v>167</v>
      </c>
      <c r="AB9" s="21" t="s">
        <v>168</v>
      </c>
      <c r="AC9" s="190" t="s">
        <v>170</v>
      </c>
      <c r="AD9" s="21" t="s">
        <v>175</v>
      </c>
      <c r="AE9" s="21" t="s">
        <v>172</v>
      </c>
      <c r="AF9" s="18" t="s">
        <v>174</v>
      </c>
      <c r="AG9"/>
      <c r="AH9" s="19" t="s">
        <v>165</v>
      </c>
      <c r="AI9" s="19" t="s">
        <v>166</v>
      </c>
      <c r="AJ9" s="20" t="s">
        <v>167</v>
      </c>
      <c r="AK9" s="20" t="s">
        <v>168</v>
      </c>
      <c r="AL9" s="196" t="s">
        <v>169</v>
      </c>
      <c r="AM9" s="200" t="s">
        <v>170</v>
      </c>
      <c r="AN9" s="194" t="s">
        <v>175</v>
      </c>
      <c r="AO9" s="20" t="s">
        <v>172</v>
      </c>
      <c r="AP9" s="18" t="s">
        <v>173</v>
      </c>
      <c r="AQ9" s="18" t="s">
        <v>174</v>
      </c>
      <c r="AR9"/>
      <c r="AS9" s="21" t="s">
        <v>165</v>
      </c>
      <c r="AT9" s="21" t="s">
        <v>166</v>
      </c>
      <c r="AU9" s="21" t="s">
        <v>167</v>
      </c>
      <c r="AV9" s="21" t="s">
        <v>168</v>
      </c>
      <c r="AW9" s="190" t="s">
        <v>170</v>
      </c>
      <c r="AX9" s="21" t="s">
        <v>175</v>
      </c>
      <c r="AY9" s="21" t="s">
        <v>172</v>
      </c>
      <c r="AZ9" s="198" t="s">
        <v>174</v>
      </c>
      <c r="BA9"/>
      <c r="BB9" s="19" t="s">
        <v>165</v>
      </c>
      <c r="BC9" s="19" t="s">
        <v>166</v>
      </c>
      <c r="BD9" s="20" t="s">
        <v>167</v>
      </c>
      <c r="BE9" s="20" t="s">
        <v>168</v>
      </c>
      <c r="BF9" s="196" t="s">
        <v>169</v>
      </c>
      <c r="BG9" s="194" t="s">
        <v>170</v>
      </c>
      <c r="BH9" s="194" t="s">
        <v>175</v>
      </c>
      <c r="BI9" s="20" t="s">
        <v>172</v>
      </c>
      <c r="BJ9" s="18" t="s">
        <v>173</v>
      </c>
      <c r="BK9" s="18" t="s">
        <v>174</v>
      </c>
      <c r="BL9"/>
      <c r="BM9" s="21" t="s">
        <v>165</v>
      </c>
      <c r="BN9" s="21" t="s">
        <v>166</v>
      </c>
      <c r="BO9" s="21" t="s">
        <v>167</v>
      </c>
      <c r="BP9" s="21" t="s">
        <v>168</v>
      </c>
      <c r="BQ9" s="21" t="s">
        <v>170</v>
      </c>
      <c r="BR9" s="195" t="s">
        <v>175</v>
      </c>
      <c r="BS9" s="21" t="s">
        <v>172</v>
      </c>
      <c r="BT9" s="198" t="s">
        <v>174</v>
      </c>
      <c r="BU9"/>
      <c r="BV9" s="19" t="s">
        <v>165</v>
      </c>
      <c r="BW9" s="19" t="s">
        <v>166</v>
      </c>
      <c r="BX9" s="20" t="s">
        <v>167</v>
      </c>
      <c r="BY9" s="20" t="s">
        <v>168</v>
      </c>
      <c r="BZ9" s="196" t="s">
        <v>169</v>
      </c>
      <c r="CA9" s="194" t="s">
        <v>170</v>
      </c>
      <c r="CB9" s="194" t="s">
        <v>175</v>
      </c>
      <c r="CC9" s="20" t="s">
        <v>172</v>
      </c>
      <c r="CD9" s="18" t="s">
        <v>173</v>
      </c>
      <c r="CE9" s="18" t="s">
        <v>174</v>
      </c>
      <c r="CF9"/>
      <c r="CG9" s="21" t="s">
        <v>165</v>
      </c>
      <c r="CH9" s="21" t="s">
        <v>166</v>
      </c>
      <c r="CI9" s="21" t="s">
        <v>167</v>
      </c>
      <c r="CJ9" s="21" t="s">
        <v>168</v>
      </c>
      <c r="CK9" s="21" t="s">
        <v>170</v>
      </c>
      <c r="CL9" s="21" t="s">
        <v>175</v>
      </c>
      <c r="CM9" s="21" t="s">
        <v>172</v>
      </c>
      <c r="CN9" s="198" t="s">
        <v>174</v>
      </c>
      <c r="CO9"/>
      <c r="CP9" s="19" t="s">
        <v>165</v>
      </c>
      <c r="CQ9" s="19" t="s">
        <v>166</v>
      </c>
      <c r="CR9" s="20" t="s">
        <v>167</v>
      </c>
      <c r="CS9" s="20" t="s">
        <v>168</v>
      </c>
      <c r="CT9" s="196" t="s">
        <v>169</v>
      </c>
      <c r="CU9" s="199" t="s">
        <v>170</v>
      </c>
      <c r="CV9" s="194" t="s">
        <v>175</v>
      </c>
      <c r="CW9" s="20" t="s">
        <v>172</v>
      </c>
      <c r="CX9" s="18" t="s">
        <v>173</v>
      </c>
      <c r="CY9" s="18" t="s">
        <v>174</v>
      </c>
      <c r="CZ9"/>
      <c r="DA9" s="21" t="s">
        <v>165</v>
      </c>
      <c r="DB9" s="21" t="s">
        <v>166</v>
      </c>
      <c r="DC9" s="21" t="s">
        <v>167</v>
      </c>
      <c r="DD9" s="21" t="s">
        <v>168</v>
      </c>
      <c r="DE9" s="21" t="s">
        <v>170</v>
      </c>
      <c r="DF9" s="21" t="s">
        <v>175</v>
      </c>
      <c r="DG9" s="21" t="s">
        <v>172</v>
      </c>
      <c r="DH9" s="198" t="s">
        <v>174</v>
      </c>
      <c r="DI9"/>
      <c r="DJ9" s="21" t="s">
        <v>165</v>
      </c>
      <c r="DK9" s="21" t="s">
        <v>166</v>
      </c>
      <c r="DL9" s="21" t="s">
        <v>167</v>
      </c>
      <c r="DM9" s="21" t="s">
        <v>168</v>
      </c>
      <c r="DN9" s="21" t="s">
        <v>170</v>
      </c>
      <c r="DO9" s="21" t="s">
        <v>175</v>
      </c>
      <c r="DP9" s="21" t="s">
        <v>172</v>
      </c>
      <c r="DQ9" s="18" t="s">
        <v>174</v>
      </c>
      <c r="DR9"/>
      <c r="DS9" s="19"/>
    </row>
    <row r="10" spans="2:123" s="26" customFormat="1" x14ac:dyDescent="0.35">
      <c r="B10" s="22" t="s">
        <v>176</v>
      </c>
      <c r="C10" s="23"/>
      <c r="D10" s="23"/>
      <c r="E10" s="24"/>
      <c r="F10" s="24"/>
      <c r="G10" s="24"/>
      <c r="H10" s="24"/>
      <c r="I10" s="24"/>
      <c r="J10" s="24"/>
      <c r="K10" s="159"/>
      <c r="L10" s="24"/>
      <c r="M10"/>
      <c r="N10" s="23"/>
      <c r="O10" s="23"/>
      <c r="P10" s="24"/>
      <c r="Q10" s="24"/>
      <c r="R10" s="24"/>
      <c r="S10" s="24"/>
      <c r="T10" s="24"/>
      <c r="U10" s="24"/>
      <c r="V10" s="24"/>
      <c r="W10" s="24"/>
      <c r="X10"/>
      <c r="Y10" s="23"/>
      <c r="Z10" s="23"/>
      <c r="AA10" s="23"/>
      <c r="AB10" s="23"/>
      <c r="AC10" s="23"/>
      <c r="AD10" s="23"/>
      <c r="AE10" s="23"/>
      <c r="AF10" s="23"/>
      <c r="AG10"/>
      <c r="AH10" s="23"/>
      <c r="AI10" s="23"/>
      <c r="AJ10" s="24"/>
      <c r="AK10" s="24"/>
      <c r="AL10" s="24"/>
      <c r="AM10" s="24"/>
      <c r="AN10" s="24"/>
      <c r="AO10" s="24"/>
      <c r="AP10" s="167"/>
      <c r="AQ10" s="24"/>
      <c r="AR10"/>
      <c r="AS10" s="23"/>
      <c r="AT10" s="23"/>
      <c r="AU10" s="23"/>
      <c r="AV10" s="23"/>
      <c r="AW10" s="23"/>
      <c r="AX10" s="23"/>
      <c r="AY10" s="23"/>
      <c r="AZ10" s="23"/>
      <c r="BA10"/>
      <c r="BB10" s="23"/>
      <c r="BC10" s="23"/>
      <c r="BD10" s="24"/>
      <c r="BE10" s="24"/>
      <c r="BF10" s="24"/>
      <c r="BG10" s="24"/>
      <c r="BH10" s="24"/>
      <c r="BI10" s="24"/>
      <c r="BJ10" s="24"/>
      <c r="BK10" s="24"/>
      <c r="BL10"/>
      <c r="BM10" s="23"/>
      <c r="BN10" s="23"/>
      <c r="BO10" s="23"/>
      <c r="BP10" s="23"/>
      <c r="BQ10" s="23"/>
      <c r="BR10" s="23"/>
      <c r="BS10" s="23"/>
      <c r="BT10" s="23"/>
      <c r="BU10"/>
      <c r="BV10" s="23"/>
      <c r="BW10" s="23"/>
      <c r="BX10" s="24"/>
      <c r="BY10" s="24"/>
      <c r="BZ10" s="24"/>
      <c r="CA10" s="24"/>
      <c r="CB10" s="24"/>
      <c r="CC10" s="24"/>
      <c r="CD10" s="24"/>
      <c r="CE10" s="24"/>
      <c r="CF10"/>
      <c r="CG10" s="23"/>
      <c r="CH10" s="23"/>
      <c r="CI10" s="23"/>
      <c r="CJ10" s="23"/>
      <c r="CK10" s="23"/>
      <c r="CL10" s="23"/>
      <c r="CM10" s="23"/>
      <c r="CN10" s="23"/>
      <c r="CO10"/>
      <c r="CP10" s="23"/>
      <c r="CQ10" s="23"/>
      <c r="CR10" s="24"/>
      <c r="CS10" s="24"/>
      <c r="CT10" s="24"/>
      <c r="CU10" s="24"/>
      <c r="CV10" s="24"/>
      <c r="CW10" s="24"/>
      <c r="CX10" s="24"/>
      <c r="CY10" s="24"/>
      <c r="CZ10"/>
      <c r="DA10" s="23"/>
      <c r="DB10" s="23"/>
      <c r="DC10" s="23"/>
      <c r="DD10" s="23"/>
      <c r="DE10" s="23"/>
      <c r="DF10" s="23"/>
      <c r="DG10" s="23"/>
      <c r="DH10" s="23"/>
      <c r="DI10"/>
      <c r="DJ10" s="23"/>
      <c r="DK10" s="23"/>
      <c r="DL10" s="23"/>
      <c r="DM10" s="23"/>
      <c r="DN10" s="23"/>
      <c r="DO10" s="23"/>
      <c r="DP10" s="23"/>
      <c r="DQ10" s="23"/>
      <c r="DR10"/>
      <c r="DS10" s="25"/>
    </row>
    <row r="11" spans="2:123" x14ac:dyDescent="0.35">
      <c r="B11" s="27" t="s">
        <v>177</v>
      </c>
      <c r="C11" s="28"/>
      <c r="D11" s="28"/>
      <c r="E11" s="29"/>
      <c r="F11" s="29"/>
      <c r="G11" s="29"/>
      <c r="H11" s="29"/>
      <c r="I11" s="29"/>
      <c r="J11" s="29"/>
      <c r="K11" s="160"/>
      <c r="L11" s="29"/>
      <c r="N11" s="28"/>
      <c r="O11" s="28"/>
      <c r="P11" s="29"/>
      <c r="Q11" s="29"/>
      <c r="R11" s="29"/>
      <c r="S11" s="29"/>
      <c r="T11" s="29"/>
      <c r="U11" s="29"/>
      <c r="V11" s="29"/>
      <c r="W11" s="29"/>
      <c r="Y11" s="30"/>
      <c r="Z11" s="30"/>
      <c r="AA11" s="30"/>
      <c r="AB11" s="30"/>
      <c r="AC11" s="30"/>
      <c r="AD11" s="30"/>
      <c r="AE11" s="30"/>
      <c r="AF11" s="30"/>
      <c r="AH11" s="28"/>
      <c r="AI11" s="28"/>
      <c r="AJ11" s="29"/>
      <c r="AK11" s="29"/>
      <c r="AL11" s="29"/>
      <c r="AM11" s="29"/>
      <c r="AN11" s="29"/>
      <c r="AO11" s="29"/>
      <c r="AP11" s="52"/>
      <c r="AQ11" s="29"/>
      <c r="AS11" s="30"/>
      <c r="AT11" s="30"/>
      <c r="AU11" s="30"/>
      <c r="AV11" s="30"/>
      <c r="AW11" s="30"/>
      <c r="AX11" s="30"/>
      <c r="AY11" s="30"/>
      <c r="AZ11" s="30"/>
      <c r="BB11" s="28"/>
      <c r="BC11" s="28"/>
      <c r="BD11" s="29"/>
      <c r="BE11" s="29"/>
      <c r="BF11" s="29"/>
      <c r="BG11" s="29"/>
      <c r="BH11" s="29"/>
      <c r="BI11" s="29"/>
      <c r="BJ11" s="29"/>
      <c r="BK11" s="29"/>
      <c r="BM11" s="30"/>
      <c r="BN11" s="30"/>
      <c r="BO11" s="30"/>
      <c r="BP11" s="30"/>
      <c r="BQ11" s="30"/>
      <c r="BR11" s="30"/>
      <c r="BS11" s="30"/>
      <c r="BT11" s="30"/>
      <c r="BV11" s="28"/>
      <c r="BW11" s="28"/>
      <c r="BX11" s="29"/>
      <c r="BY11" s="29"/>
      <c r="BZ11" s="29"/>
      <c r="CA11" s="29"/>
      <c r="CB11" s="29"/>
      <c r="CC11" s="29"/>
      <c r="CD11" s="29"/>
      <c r="CE11" s="29"/>
      <c r="CG11" s="30"/>
      <c r="CH11" s="30"/>
      <c r="CI11" s="30"/>
      <c r="CJ11" s="30"/>
      <c r="CK11" s="30"/>
      <c r="CL11" s="30"/>
      <c r="CM11" s="30"/>
      <c r="CN11" s="30"/>
      <c r="CP11" s="28"/>
      <c r="CQ11" s="28"/>
      <c r="CR11" s="29"/>
      <c r="CS11" s="29"/>
      <c r="CT11" s="29"/>
      <c r="CU11" s="29"/>
      <c r="CV11" s="29"/>
      <c r="CW11" s="29"/>
      <c r="CX11" s="29"/>
      <c r="CY11" s="29"/>
      <c r="DA11" s="30"/>
      <c r="DB11" s="30"/>
      <c r="DC11" s="30"/>
      <c r="DD11" s="30"/>
      <c r="DE11" s="30"/>
      <c r="DF11" s="30"/>
      <c r="DG11" s="30"/>
      <c r="DH11" s="30"/>
      <c r="DJ11" s="30"/>
      <c r="DK11" s="30"/>
      <c r="DL11" s="30"/>
      <c r="DM11" s="30"/>
      <c r="DN11" s="30"/>
      <c r="DO11" s="30"/>
      <c r="DP11" s="30"/>
      <c r="DQ11" s="30"/>
      <c r="DS11" s="56"/>
    </row>
    <row r="12" spans="2:123" x14ac:dyDescent="0.35">
      <c r="B12" s="32" t="s">
        <v>178</v>
      </c>
      <c r="C12" s="1"/>
      <c r="D12" s="1"/>
      <c r="E12" s="2"/>
      <c r="F12" s="29">
        <f>C12*(D12*E12)</f>
        <v>0</v>
      </c>
      <c r="G12" s="2"/>
      <c r="H12" s="29">
        <f>G12*C12</f>
        <v>0</v>
      </c>
      <c r="I12" s="2"/>
      <c r="J12" s="29">
        <f>F12+H12-I12</f>
        <v>0</v>
      </c>
      <c r="K12" s="3"/>
      <c r="L12" s="29">
        <f>-J12*K12</f>
        <v>0</v>
      </c>
      <c r="N12" s="1"/>
      <c r="O12" s="1"/>
      <c r="P12" s="2"/>
      <c r="Q12" s="29">
        <f>N12*(O12*P12)</f>
        <v>0</v>
      </c>
      <c r="R12" s="2"/>
      <c r="S12" s="29">
        <f>R12*N12</f>
        <v>0</v>
      </c>
      <c r="T12" s="2"/>
      <c r="U12" s="29">
        <f>Q12+S12-T12</f>
        <v>0</v>
      </c>
      <c r="V12" s="3"/>
      <c r="W12" s="29">
        <f>U12*-V12</f>
        <v>0</v>
      </c>
      <c r="Y12" s="30">
        <f t="shared" ref="Y12:AB15" si="0">N12-C12</f>
        <v>0</v>
      </c>
      <c r="Z12" s="30">
        <f t="shared" si="0"/>
        <v>0</v>
      </c>
      <c r="AA12" s="33">
        <f t="shared" si="0"/>
        <v>0</v>
      </c>
      <c r="AB12" s="33">
        <f t="shared" si="0"/>
        <v>0</v>
      </c>
      <c r="AC12" s="33">
        <f t="shared" ref="AC12:AE15" si="1">S12-H12</f>
        <v>0</v>
      </c>
      <c r="AD12" s="33">
        <f t="shared" si="1"/>
        <v>0</v>
      </c>
      <c r="AE12" s="33">
        <f t="shared" si="1"/>
        <v>0</v>
      </c>
      <c r="AF12" s="33">
        <f>W12-L12</f>
        <v>0</v>
      </c>
      <c r="AH12" s="1"/>
      <c r="AI12" s="1"/>
      <c r="AJ12" s="2"/>
      <c r="AK12" s="29">
        <f>AH12*(AI12*AJ12)</f>
        <v>0</v>
      </c>
      <c r="AL12" s="2"/>
      <c r="AM12" s="29">
        <f>AL12*AH12</f>
        <v>0</v>
      </c>
      <c r="AN12" s="2"/>
      <c r="AO12" s="29">
        <f>AK12+AM12-AN12</f>
        <v>0</v>
      </c>
      <c r="AP12" s="3"/>
      <c r="AQ12" s="29">
        <f>-AO12*AP12</f>
        <v>0</v>
      </c>
      <c r="AS12" s="30">
        <f t="shared" ref="AS12:AV15" si="2">AH12-N12</f>
        <v>0</v>
      </c>
      <c r="AT12" s="30">
        <f t="shared" si="2"/>
        <v>0</v>
      </c>
      <c r="AU12" s="33">
        <f t="shared" si="2"/>
        <v>0</v>
      </c>
      <c r="AV12" s="33">
        <f t="shared" si="2"/>
        <v>0</v>
      </c>
      <c r="AW12" s="33">
        <f t="shared" ref="AW12:AY15" si="3">AM12-S12</f>
        <v>0</v>
      </c>
      <c r="AX12" s="33">
        <f t="shared" si="3"/>
        <v>0</v>
      </c>
      <c r="AY12" s="33">
        <f t="shared" si="3"/>
        <v>0</v>
      </c>
      <c r="AZ12" s="33">
        <f>AQ12-W12</f>
        <v>0</v>
      </c>
      <c r="BB12" s="1"/>
      <c r="BC12" s="1"/>
      <c r="BD12" s="2"/>
      <c r="BE12" s="29">
        <f>BB12*(BC12*BD12)</f>
        <v>0</v>
      </c>
      <c r="BF12" s="2"/>
      <c r="BG12" s="29">
        <f>BF12*BB12</f>
        <v>0</v>
      </c>
      <c r="BH12" s="2"/>
      <c r="BI12" s="29">
        <f>BE12+BG12-BH12</f>
        <v>0</v>
      </c>
      <c r="BJ12" s="3"/>
      <c r="BK12" s="29">
        <f>-BI12*BJ12</f>
        <v>0</v>
      </c>
      <c r="BM12" s="30">
        <f t="shared" ref="BM12:BP15" si="4">BB12-AH12</f>
        <v>0</v>
      </c>
      <c r="BN12" s="30">
        <f t="shared" si="4"/>
        <v>0</v>
      </c>
      <c r="BO12" s="33">
        <f t="shared" si="4"/>
        <v>0</v>
      </c>
      <c r="BP12" s="33">
        <f t="shared" si="4"/>
        <v>0</v>
      </c>
      <c r="BQ12" s="33">
        <f t="shared" ref="BQ12:BS15" si="5">BG12-AM12</f>
        <v>0</v>
      </c>
      <c r="BR12" s="33">
        <f t="shared" si="5"/>
        <v>0</v>
      </c>
      <c r="BS12" s="33">
        <f t="shared" si="5"/>
        <v>0</v>
      </c>
      <c r="BT12" s="33">
        <f>BK12-AQ12</f>
        <v>0</v>
      </c>
      <c r="BV12" s="1"/>
      <c r="BW12" s="1"/>
      <c r="BX12" s="2"/>
      <c r="BY12" s="29">
        <f>BV12*(BW12*BX12)</f>
        <v>0</v>
      </c>
      <c r="BZ12" s="2"/>
      <c r="CA12" s="29">
        <f>BZ12*BV12</f>
        <v>0</v>
      </c>
      <c r="CB12" s="2"/>
      <c r="CC12" s="29">
        <f>BY12+CA12-CB12</f>
        <v>0</v>
      </c>
      <c r="CD12" s="3"/>
      <c r="CE12" s="29">
        <f>-CC12*CD12</f>
        <v>0</v>
      </c>
      <c r="CG12" s="30">
        <f t="shared" ref="CG12:CJ15" si="6">BV12-BB12</f>
        <v>0</v>
      </c>
      <c r="CH12" s="30">
        <f t="shared" si="6"/>
        <v>0</v>
      </c>
      <c r="CI12" s="33">
        <f t="shared" si="6"/>
        <v>0</v>
      </c>
      <c r="CJ12" s="33">
        <f t="shared" si="6"/>
        <v>0</v>
      </c>
      <c r="CK12" s="33">
        <f t="shared" ref="CK12:CM15" si="7">CA12-BG12</f>
        <v>0</v>
      </c>
      <c r="CL12" s="33">
        <f t="shared" si="7"/>
        <v>0</v>
      </c>
      <c r="CM12" s="33">
        <f t="shared" si="7"/>
        <v>0</v>
      </c>
      <c r="CN12" s="33">
        <f>CE12-BK12</f>
        <v>0</v>
      </c>
      <c r="CP12" s="1"/>
      <c r="CQ12" s="1"/>
      <c r="CR12" s="2"/>
      <c r="CS12" s="29">
        <f>CP12*(CQ12*CR12)</f>
        <v>0</v>
      </c>
      <c r="CT12" s="2"/>
      <c r="CU12" s="29">
        <f>CT12*CP12</f>
        <v>0</v>
      </c>
      <c r="CV12" s="2"/>
      <c r="CW12" s="29">
        <f>CS12+CU12-CV12</f>
        <v>0</v>
      </c>
      <c r="CX12" s="3"/>
      <c r="CY12" s="29">
        <f>-CW12*CX12</f>
        <v>0</v>
      </c>
      <c r="DA12" s="30">
        <f t="shared" ref="DA12:DD15" si="8">CP12-BV12</f>
        <v>0</v>
      </c>
      <c r="DB12" s="30">
        <f t="shared" si="8"/>
        <v>0</v>
      </c>
      <c r="DC12" s="33">
        <f t="shared" si="8"/>
        <v>0</v>
      </c>
      <c r="DD12" s="33">
        <f t="shared" si="8"/>
        <v>0</v>
      </c>
      <c r="DE12" s="33">
        <f t="shared" ref="DE12:DG15" si="9">CU12-CA12</f>
        <v>0</v>
      </c>
      <c r="DF12" s="33">
        <f t="shared" si="9"/>
        <v>0</v>
      </c>
      <c r="DG12" s="33">
        <f t="shared" si="9"/>
        <v>0</v>
      </c>
      <c r="DH12" s="33">
        <f>CY12-CE12</f>
        <v>0</v>
      </c>
      <c r="DJ12" s="30">
        <f t="shared" ref="DJ12:DQ15" si="10">Y12+AS12+BM12+CG12+DA12</f>
        <v>0</v>
      </c>
      <c r="DK12" s="30">
        <f t="shared" si="10"/>
        <v>0</v>
      </c>
      <c r="DL12" s="33">
        <f t="shared" si="10"/>
        <v>0</v>
      </c>
      <c r="DM12" s="33">
        <f t="shared" si="10"/>
        <v>0</v>
      </c>
      <c r="DN12" s="33">
        <f t="shared" si="10"/>
        <v>0</v>
      </c>
      <c r="DO12" s="33">
        <f t="shared" si="10"/>
        <v>0</v>
      </c>
      <c r="DP12" s="33">
        <f t="shared" si="10"/>
        <v>0</v>
      </c>
      <c r="DQ12" s="33">
        <f t="shared" si="10"/>
        <v>0</v>
      </c>
      <c r="DS12" s="56"/>
    </row>
    <row r="13" spans="2:123" x14ac:dyDescent="0.35">
      <c r="B13" s="32" t="s">
        <v>179</v>
      </c>
      <c r="C13" s="1"/>
      <c r="D13" s="1"/>
      <c r="E13" s="2"/>
      <c r="F13" s="29">
        <f>C13*(D13*E13)</f>
        <v>0</v>
      </c>
      <c r="G13" s="2"/>
      <c r="H13" s="29">
        <f t="shared" ref="H13:H15" si="11">G13*C13</f>
        <v>0</v>
      </c>
      <c r="I13" s="2"/>
      <c r="J13" s="29">
        <f>F13+H13-I13</f>
        <v>0</v>
      </c>
      <c r="K13" s="3"/>
      <c r="L13" s="29">
        <f t="shared" ref="L13:L15" si="12">-J13*K13</f>
        <v>0</v>
      </c>
      <c r="N13" s="1"/>
      <c r="O13" s="1"/>
      <c r="P13" s="2"/>
      <c r="Q13" s="29">
        <f>N13*(O13*P13)</f>
        <v>0</v>
      </c>
      <c r="R13" s="2"/>
      <c r="S13" s="29">
        <f t="shared" ref="S13:S15" si="13">R13*N13</f>
        <v>0</v>
      </c>
      <c r="T13" s="2"/>
      <c r="U13" s="29">
        <f>Q13+S13-T13</f>
        <v>0</v>
      </c>
      <c r="V13" s="3"/>
      <c r="W13" s="29">
        <f t="shared" ref="W13:W15" si="14">U13*-V13</f>
        <v>0</v>
      </c>
      <c r="Y13" s="30">
        <f t="shared" si="0"/>
        <v>0</v>
      </c>
      <c r="Z13" s="30">
        <f t="shared" si="0"/>
        <v>0</v>
      </c>
      <c r="AA13" s="33">
        <f t="shared" si="0"/>
        <v>0</v>
      </c>
      <c r="AB13" s="33">
        <f t="shared" si="0"/>
        <v>0</v>
      </c>
      <c r="AC13" s="33">
        <f t="shared" si="1"/>
        <v>0</v>
      </c>
      <c r="AD13" s="33">
        <f t="shared" si="1"/>
        <v>0</v>
      </c>
      <c r="AE13" s="33">
        <f t="shared" si="1"/>
        <v>0</v>
      </c>
      <c r="AF13" s="33">
        <f>W13-L13</f>
        <v>0</v>
      </c>
      <c r="AH13" s="1"/>
      <c r="AI13" s="1"/>
      <c r="AJ13" s="2"/>
      <c r="AK13" s="29">
        <f>AH13*(AI13*AJ13)</f>
        <v>0</v>
      </c>
      <c r="AL13" s="2"/>
      <c r="AM13" s="29">
        <f t="shared" ref="AM13:AM15" si="15">AL13*AH13</f>
        <v>0</v>
      </c>
      <c r="AN13" s="2"/>
      <c r="AO13" s="29">
        <f>AK13+AM13-AN13</f>
        <v>0</v>
      </c>
      <c r="AP13" s="3"/>
      <c r="AQ13" s="29">
        <f t="shared" ref="AQ13:AQ15" si="16">-AO13*AP13</f>
        <v>0</v>
      </c>
      <c r="AS13" s="30">
        <f t="shared" si="2"/>
        <v>0</v>
      </c>
      <c r="AT13" s="30">
        <f t="shared" si="2"/>
        <v>0</v>
      </c>
      <c r="AU13" s="33">
        <f t="shared" si="2"/>
        <v>0</v>
      </c>
      <c r="AV13" s="33">
        <f t="shared" si="2"/>
        <v>0</v>
      </c>
      <c r="AW13" s="33">
        <f t="shared" si="3"/>
        <v>0</v>
      </c>
      <c r="AX13" s="33">
        <f t="shared" si="3"/>
        <v>0</v>
      </c>
      <c r="AY13" s="33">
        <f t="shared" si="3"/>
        <v>0</v>
      </c>
      <c r="AZ13" s="33">
        <f>AQ13-W13</f>
        <v>0</v>
      </c>
      <c r="BB13" s="1"/>
      <c r="BC13" s="1"/>
      <c r="BD13" s="2"/>
      <c r="BE13" s="29">
        <f>BB13*(BC13*BD13)</f>
        <v>0</v>
      </c>
      <c r="BF13" s="2"/>
      <c r="BG13" s="29">
        <f>BF13*BB13</f>
        <v>0</v>
      </c>
      <c r="BH13" s="2"/>
      <c r="BI13" s="29">
        <f>BE13+BG13-BH13</f>
        <v>0</v>
      </c>
      <c r="BJ13" s="3"/>
      <c r="BK13" s="29">
        <f t="shared" ref="BK13:BK15" si="17">-BI13*BJ13</f>
        <v>0</v>
      </c>
      <c r="BM13" s="30">
        <f t="shared" si="4"/>
        <v>0</v>
      </c>
      <c r="BN13" s="30">
        <f t="shared" si="4"/>
        <v>0</v>
      </c>
      <c r="BO13" s="33">
        <f t="shared" si="4"/>
        <v>0</v>
      </c>
      <c r="BP13" s="33">
        <f t="shared" si="4"/>
        <v>0</v>
      </c>
      <c r="BQ13" s="33">
        <f t="shared" si="5"/>
        <v>0</v>
      </c>
      <c r="BR13" s="33">
        <f t="shared" si="5"/>
        <v>0</v>
      </c>
      <c r="BS13" s="33">
        <f t="shared" si="5"/>
        <v>0</v>
      </c>
      <c r="BT13" s="33">
        <f>BK13-AQ13</f>
        <v>0</v>
      </c>
      <c r="BV13" s="1"/>
      <c r="BW13" s="1"/>
      <c r="BX13" s="2"/>
      <c r="BY13" s="29">
        <f>BV13*(BW13*BX13)</f>
        <v>0</v>
      </c>
      <c r="BZ13" s="2"/>
      <c r="CA13" s="29">
        <f t="shared" ref="CA13:CA15" si="18">BZ13*BV13</f>
        <v>0</v>
      </c>
      <c r="CB13" s="2"/>
      <c r="CC13" s="29">
        <f>BY13+CA13-CB13</f>
        <v>0</v>
      </c>
      <c r="CD13" s="3"/>
      <c r="CE13" s="29">
        <f t="shared" ref="CE13:CE15" si="19">-CC13*CD13</f>
        <v>0</v>
      </c>
      <c r="CG13" s="30">
        <f t="shared" si="6"/>
        <v>0</v>
      </c>
      <c r="CH13" s="30">
        <f t="shared" si="6"/>
        <v>0</v>
      </c>
      <c r="CI13" s="33">
        <f t="shared" si="6"/>
        <v>0</v>
      </c>
      <c r="CJ13" s="33">
        <f t="shared" si="6"/>
        <v>0</v>
      </c>
      <c r="CK13" s="33">
        <f t="shared" si="7"/>
        <v>0</v>
      </c>
      <c r="CL13" s="33">
        <f t="shared" si="7"/>
        <v>0</v>
      </c>
      <c r="CM13" s="33">
        <f t="shared" si="7"/>
        <v>0</v>
      </c>
      <c r="CN13" s="33">
        <f>CE13-BK13</f>
        <v>0</v>
      </c>
      <c r="CP13" s="1"/>
      <c r="CQ13" s="1"/>
      <c r="CR13" s="2"/>
      <c r="CS13" s="29">
        <f>CP13*(CQ13*CR13)</f>
        <v>0</v>
      </c>
      <c r="CT13" s="2"/>
      <c r="CU13" s="29">
        <f t="shared" ref="CU13:CU15" si="20">CT13*CP13</f>
        <v>0</v>
      </c>
      <c r="CV13" s="2"/>
      <c r="CW13" s="29">
        <f>CS13+CU13-CV13</f>
        <v>0</v>
      </c>
      <c r="CX13" s="3"/>
      <c r="CY13" s="29">
        <f t="shared" ref="CY13:CY15" si="21">-CW13*CX13</f>
        <v>0</v>
      </c>
      <c r="DA13" s="30">
        <f t="shared" si="8"/>
        <v>0</v>
      </c>
      <c r="DB13" s="30">
        <f t="shared" si="8"/>
        <v>0</v>
      </c>
      <c r="DC13" s="33">
        <f t="shared" si="8"/>
        <v>0</v>
      </c>
      <c r="DD13" s="33">
        <f t="shared" si="8"/>
        <v>0</v>
      </c>
      <c r="DE13" s="33">
        <f t="shared" si="9"/>
        <v>0</v>
      </c>
      <c r="DF13" s="33">
        <f t="shared" si="9"/>
        <v>0</v>
      </c>
      <c r="DG13" s="33">
        <f t="shared" si="9"/>
        <v>0</v>
      </c>
      <c r="DH13" s="33">
        <f>CY13-CE13</f>
        <v>0</v>
      </c>
      <c r="DJ13" s="30">
        <f t="shared" si="10"/>
        <v>0</v>
      </c>
      <c r="DK13" s="30">
        <f t="shared" si="10"/>
        <v>0</v>
      </c>
      <c r="DL13" s="33">
        <f t="shared" si="10"/>
        <v>0</v>
      </c>
      <c r="DM13" s="33">
        <f t="shared" si="10"/>
        <v>0</v>
      </c>
      <c r="DN13" s="33">
        <f t="shared" si="10"/>
        <v>0</v>
      </c>
      <c r="DO13" s="33">
        <f t="shared" si="10"/>
        <v>0</v>
      </c>
      <c r="DP13" s="33">
        <f t="shared" si="10"/>
        <v>0</v>
      </c>
      <c r="DQ13" s="33">
        <f t="shared" si="10"/>
        <v>0</v>
      </c>
      <c r="DS13" s="56"/>
    </row>
    <row r="14" spans="2:123" x14ac:dyDescent="0.35">
      <c r="B14" s="32" t="s">
        <v>180</v>
      </c>
      <c r="C14" s="1"/>
      <c r="D14" s="1"/>
      <c r="E14" s="2"/>
      <c r="F14" s="29">
        <f>C14*(D14*E14)</f>
        <v>0</v>
      </c>
      <c r="G14" s="2"/>
      <c r="H14" s="29">
        <f t="shared" si="11"/>
        <v>0</v>
      </c>
      <c r="I14" s="2"/>
      <c r="J14" s="29">
        <f>F14+H14-I14</f>
        <v>0</v>
      </c>
      <c r="K14" s="3"/>
      <c r="L14" s="29">
        <f t="shared" si="12"/>
        <v>0</v>
      </c>
      <c r="N14" s="1"/>
      <c r="O14" s="1"/>
      <c r="P14" s="2"/>
      <c r="Q14" s="29">
        <f>N14*(O14*P14)</f>
        <v>0</v>
      </c>
      <c r="R14" s="2"/>
      <c r="S14" s="29">
        <f t="shared" si="13"/>
        <v>0</v>
      </c>
      <c r="T14" s="2"/>
      <c r="U14" s="29">
        <f>Q14+S14-T14</f>
        <v>0</v>
      </c>
      <c r="V14" s="3"/>
      <c r="W14" s="29">
        <f t="shared" si="14"/>
        <v>0</v>
      </c>
      <c r="Y14" s="30">
        <f t="shared" si="0"/>
        <v>0</v>
      </c>
      <c r="Z14" s="30">
        <f t="shared" si="0"/>
        <v>0</v>
      </c>
      <c r="AA14" s="33">
        <f t="shared" si="0"/>
        <v>0</v>
      </c>
      <c r="AB14" s="33">
        <f t="shared" si="0"/>
        <v>0</v>
      </c>
      <c r="AC14" s="33">
        <f t="shared" si="1"/>
        <v>0</v>
      </c>
      <c r="AD14" s="33">
        <f t="shared" si="1"/>
        <v>0</v>
      </c>
      <c r="AE14" s="33">
        <f t="shared" si="1"/>
        <v>0</v>
      </c>
      <c r="AF14" s="33">
        <f>W14-L14</f>
        <v>0</v>
      </c>
      <c r="AH14" s="1"/>
      <c r="AI14" s="1"/>
      <c r="AJ14" s="2"/>
      <c r="AK14" s="29">
        <f>AH14*(AI14*AJ14)</f>
        <v>0</v>
      </c>
      <c r="AL14" s="2"/>
      <c r="AM14" s="29">
        <f t="shared" si="15"/>
        <v>0</v>
      </c>
      <c r="AN14" s="2"/>
      <c r="AO14" s="29">
        <f>AK14+AM14-AN14</f>
        <v>0</v>
      </c>
      <c r="AP14" s="3"/>
      <c r="AQ14" s="29">
        <f t="shared" si="16"/>
        <v>0</v>
      </c>
      <c r="AS14" s="30">
        <f t="shared" si="2"/>
        <v>0</v>
      </c>
      <c r="AT14" s="30">
        <f t="shared" si="2"/>
        <v>0</v>
      </c>
      <c r="AU14" s="33">
        <f t="shared" si="2"/>
        <v>0</v>
      </c>
      <c r="AV14" s="33">
        <f t="shared" si="2"/>
        <v>0</v>
      </c>
      <c r="AW14" s="33">
        <f t="shared" si="3"/>
        <v>0</v>
      </c>
      <c r="AX14" s="33">
        <f t="shared" si="3"/>
        <v>0</v>
      </c>
      <c r="AY14" s="33">
        <f t="shared" si="3"/>
        <v>0</v>
      </c>
      <c r="AZ14" s="33">
        <f>AQ14-W14</f>
        <v>0</v>
      </c>
      <c r="BB14" s="1"/>
      <c r="BC14" s="1"/>
      <c r="BD14" s="2"/>
      <c r="BE14" s="29">
        <f>BB14*(BC14*BD14)</f>
        <v>0</v>
      </c>
      <c r="BF14" s="2"/>
      <c r="BG14" s="29">
        <f>BF14*BB14</f>
        <v>0</v>
      </c>
      <c r="BH14" s="2"/>
      <c r="BI14" s="29">
        <f>BE14+BG14-BH14</f>
        <v>0</v>
      </c>
      <c r="BJ14" s="3"/>
      <c r="BK14" s="29">
        <f t="shared" si="17"/>
        <v>0</v>
      </c>
      <c r="BM14" s="30">
        <f t="shared" si="4"/>
        <v>0</v>
      </c>
      <c r="BN14" s="30">
        <f t="shared" si="4"/>
        <v>0</v>
      </c>
      <c r="BO14" s="33">
        <f t="shared" si="4"/>
        <v>0</v>
      </c>
      <c r="BP14" s="33">
        <f t="shared" si="4"/>
        <v>0</v>
      </c>
      <c r="BQ14" s="33">
        <f t="shared" si="5"/>
        <v>0</v>
      </c>
      <c r="BR14" s="33">
        <f t="shared" si="5"/>
        <v>0</v>
      </c>
      <c r="BS14" s="33">
        <f t="shared" si="5"/>
        <v>0</v>
      </c>
      <c r="BT14" s="33">
        <f>BK14-AQ14</f>
        <v>0</v>
      </c>
      <c r="BV14" s="1"/>
      <c r="BW14" s="1"/>
      <c r="BX14" s="2"/>
      <c r="BY14" s="29">
        <f>BV14*(BW14*BX14)</f>
        <v>0</v>
      </c>
      <c r="BZ14" s="2"/>
      <c r="CA14" s="29">
        <f t="shared" si="18"/>
        <v>0</v>
      </c>
      <c r="CB14" s="2"/>
      <c r="CC14" s="29">
        <f>BY14+CA14-CB14</f>
        <v>0</v>
      </c>
      <c r="CD14" s="3"/>
      <c r="CE14" s="29">
        <f t="shared" si="19"/>
        <v>0</v>
      </c>
      <c r="CG14" s="30">
        <f t="shared" si="6"/>
        <v>0</v>
      </c>
      <c r="CH14" s="30">
        <f t="shared" si="6"/>
        <v>0</v>
      </c>
      <c r="CI14" s="33">
        <f t="shared" si="6"/>
        <v>0</v>
      </c>
      <c r="CJ14" s="33">
        <f t="shared" si="6"/>
        <v>0</v>
      </c>
      <c r="CK14" s="33">
        <f t="shared" si="7"/>
        <v>0</v>
      </c>
      <c r="CL14" s="33">
        <f t="shared" si="7"/>
        <v>0</v>
      </c>
      <c r="CM14" s="33">
        <f t="shared" si="7"/>
        <v>0</v>
      </c>
      <c r="CN14" s="33">
        <f>CE14-BK14</f>
        <v>0</v>
      </c>
      <c r="CP14" s="1"/>
      <c r="CQ14" s="1"/>
      <c r="CR14" s="2"/>
      <c r="CS14" s="29">
        <f>CP14*(CQ14*CR14)</f>
        <v>0</v>
      </c>
      <c r="CT14" s="2"/>
      <c r="CU14" s="29">
        <f t="shared" si="20"/>
        <v>0</v>
      </c>
      <c r="CV14" s="2"/>
      <c r="CW14" s="29">
        <f>CS14+CU14-CV14</f>
        <v>0</v>
      </c>
      <c r="CX14" s="3"/>
      <c r="CY14" s="29">
        <f t="shared" si="21"/>
        <v>0</v>
      </c>
      <c r="DA14" s="30">
        <f t="shared" si="8"/>
        <v>0</v>
      </c>
      <c r="DB14" s="30">
        <f t="shared" si="8"/>
        <v>0</v>
      </c>
      <c r="DC14" s="33">
        <f t="shared" si="8"/>
        <v>0</v>
      </c>
      <c r="DD14" s="33">
        <f t="shared" si="8"/>
        <v>0</v>
      </c>
      <c r="DE14" s="33">
        <f t="shared" si="9"/>
        <v>0</v>
      </c>
      <c r="DF14" s="33">
        <f t="shared" si="9"/>
        <v>0</v>
      </c>
      <c r="DG14" s="33">
        <f t="shared" si="9"/>
        <v>0</v>
      </c>
      <c r="DH14" s="33">
        <f>CY14-CE14</f>
        <v>0</v>
      </c>
      <c r="DJ14" s="30">
        <f t="shared" si="10"/>
        <v>0</v>
      </c>
      <c r="DK14" s="30">
        <f t="shared" si="10"/>
        <v>0</v>
      </c>
      <c r="DL14" s="33">
        <f t="shared" si="10"/>
        <v>0</v>
      </c>
      <c r="DM14" s="33">
        <f t="shared" si="10"/>
        <v>0</v>
      </c>
      <c r="DN14" s="33">
        <f t="shared" si="10"/>
        <v>0</v>
      </c>
      <c r="DO14" s="33">
        <f t="shared" si="10"/>
        <v>0</v>
      </c>
      <c r="DP14" s="33">
        <f t="shared" si="10"/>
        <v>0</v>
      </c>
      <c r="DQ14" s="33">
        <f t="shared" si="10"/>
        <v>0</v>
      </c>
      <c r="DS14" s="56"/>
    </row>
    <row r="15" spans="2:123" ht="15" customHeight="1" x14ac:dyDescent="0.35">
      <c r="B15" s="32" t="s">
        <v>181</v>
      </c>
      <c r="C15" s="1"/>
      <c r="D15" s="1"/>
      <c r="E15" s="2"/>
      <c r="F15" s="29">
        <f>C15*(D15*E15)</f>
        <v>0</v>
      </c>
      <c r="G15" s="2"/>
      <c r="H15" s="29">
        <f t="shared" si="11"/>
        <v>0</v>
      </c>
      <c r="I15" s="2"/>
      <c r="J15" s="29">
        <f>F15+H15-I15</f>
        <v>0</v>
      </c>
      <c r="K15" s="3"/>
      <c r="L15" s="29">
        <f t="shared" si="12"/>
        <v>0</v>
      </c>
      <c r="N15" s="1"/>
      <c r="O15" s="1"/>
      <c r="P15" s="2"/>
      <c r="Q15" s="29">
        <f>N15*(O15*P15)</f>
        <v>0</v>
      </c>
      <c r="R15" s="2"/>
      <c r="S15" s="29">
        <f t="shared" si="13"/>
        <v>0</v>
      </c>
      <c r="T15" s="2"/>
      <c r="U15" s="29">
        <f>Q15+S15-T15</f>
        <v>0</v>
      </c>
      <c r="V15" s="3"/>
      <c r="W15" s="29">
        <f t="shared" si="14"/>
        <v>0</v>
      </c>
      <c r="Y15" s="30">
        <f t="shared" si="0"/>
        <v>0</v>
      </c>
      <c r="Z15" s="30">
        <f t="shared" si="0"/>
        <v>0</v>
      </c>
      <c r="AA15" s="33">
        <f t="shared" si="0"/>
        <v>0</v>
      </c>
      <c r="AB15" s="33">
        <f t="shared" si="0"/>
        <v>0</v>
      </c>
      <c r="AC15" s="33">
        <f t="shared" si="1"/>
        <v>0</v>
      </c>
      <c r="AD15" s="33">
        <f t="shared" si="1"/>
        <v>0</v>
      </c>
      <c r="AE15" s="33">
        <f t="shared" si="1"/>
        <v>0</v>
      </c>
      <c r="AF15" s="33">
        <f>W15-L15</f>
        <v>0</v>
      </c>
      <c r="AH15" s="1"/>
      <c r="AI15" s="1"/>
      <c r="AJ15" s="2"/>
      <c r="AK15" s="29">
        <f>AH15*(AI15*AJ15)</f>
        <v>0</v>
      </c>
      <c r="AL15" s="2"/>
      <c r="AM15" s="29">
        <f t="shared" si="15"/>
        <v>0</v>
      </c>
      <c r="AN15" s="2"/>
      <c r="AO15" s="29">
        <f>AK15+AM15-AN15</f>
        <v>0</v>
      </c>
      <c r="AP15" s="3"/>
      <c r="AQ15" s="29">
        <f t="shared" si="16"/>
        <v>0</v>
      </c>
      <c r="AS15" s="30">
        <f t="shared" si="2"/>
        <v>0</v>
      </c>
      <c r="AT15" s="30">
        <f t="shared" si="2"/>
        <v>0</v>
      </c>
      <c r="AU15" s="33">
        <f t="shared" si="2"/>
        <v>0</v>
      </c>
      <c r="AV15" s="33">
        <f t="shared" si="2"/>
        <v>0</v>
      </c>
      <c r="AW15" s="33">
        <f t="shared" si="3"/>
        <v>0</v>
      </c>
      <c r="AX15" s="33">
        <f t="shared" si="3"/>
        <v>0</v>
      </c>
      <c r="AY15" s="33">
        <f t="shared" si="3"/>
        <v>0</v>
      </c>
      <c r="AZ15" s="33">
        <f>AQ15-W15</f>
        <v>0</v>
      </c>
      <c r="BB15" s="1"/>
      <c r="BC15" s="1"/>
      <c r="BD15" s="2"/>
      <c r="BE15" s="29">
        <f>BB15*(BC15*BD15)</f>
        <v>0</v>
      </c>
      <c r="BF15" s="2"/>
      <c r="BG15" s="29">
        <f t="shared" ref="BG15" si="22">BF15*BB15</f>
        <v>0</v>
      </c>
      <c r="BH15" s="2"/>
      <c r="BI15" s="29">
        <f>BE15+BG15-BH15</f>
        <v>0</v>
      </c>
      <c r="BJ15" s="3"/>
      <c r="BK15" s="29">
        <f t="shared" si="17"/>
        <v>0</v>
      </c>
      <c r="BM15" s="30">
        <f t="shared" si="4"/>
        <v>0</v>
      </c>
      <c r="BN15" s="30">
        <f t="shared" si="4"/>
        <v>0</v>
      </c>
      <c r="BO15" s="33">
        <f t="shared" si="4"/>
        <v>0</v>
      </c>
      <c r="BP15" s="33">
        <f t="shared" si="4"/>
        <v>0</v>
      </c>
      <c r="BQ15" s="33">
        <f t="shared" si="5"/>
        <v>0</v>
      </c>
      <c r="BR15" s="33">
        <f t="shared" si="5"/>
        <v>0</v>
      </c>
      <c r="BS15" s="33">
        <f t="shared" si="5"/>
        <v>0</v>
      </c>
      <c r="BT15" s="33">
        <f>BK15-AQ15</f>
        <v>0</v>
      </c>
      <c r="BV15" s="1"/>
      <c r="BW15" s="1"/>
      <c r="BX15" s="2"/>
      <c r="BY15" s="29">
        <f>BV15*(BW15*BX15)</f>
        <v>0</v>
      </c>
      <c r="BZ15" s="2"/>
      <c r="CA15" s="29">
        <f t="shared" si="18"/>
        <v>0</v>
      </c>
      <c r="CB15" s="2"/>
      <c r="CC15" s="29">
        <f>BY15+CA15-CB15</f>
        <v>0</v>
      </c>
      <c r="CD15" s="3"/>
      <c r="CE15" s="29">
        <f t="shared" si="19"/>
        <v>0</v>
      </c>
      <c r="CG15" s="30">
        <f t="shared" si="6"/>
        <v>0</v>
      </c>
      <c r="CH15" s="30">
        <f t="shared" si="6"/>
        <v>0</v>
      </c>
      <c r="CI15" s="33">
        <f t="shared" si="6"/>
        <v>0</v>
      </c>
      <c r="CJ15" s="33">
        <f t="shared" si="6"/>
        <v>0</v>
      </c>
      <c r="CK15" s="33">
        <f t="shared" si="7"/>
        <v>0</v>
      </c>
      <c r="CL15" s="33">
        <f t="shared" si="7"/>
        <v>0</v>
      </c>
      <c r="CM15" s="33">
        <f t="shared" si="7"/>
        <v>0</v>
      </c>
      <c r="CN15" s="33">
        <f>CE15-BK15</f>
        <v>0</v>
      </c>
      <c r="CP15" s="1"/>
      <c r="CQ15" s="1"/>
      <c r="CR15" s="2"/>
      <c r="CS15" s="29">
        <f>CP15*(CQ15*CR15)</f>
        <v>0</v>
      </c>
      <c r="CT15" s="2"/>
      <c r="CU15" s="29">
        <f t="shared" si="20"/>
        <v>0</v>
      </c>
      <c r="CV15" s="2"/>
      <c r="CW15" s="29">
        <f>CS15+CU15-CV15</f>
        <v>0</v>
      </c>
      <c r="CX15" s="3"/>
      <c r="CY15" s="29">
        <f t="shared" si="21"/>
        <v>0</v>
      </c>
      <c r="DA15" s="30">
        <f t="shared" si="8"/>
        <v>0</v>
      </c>
      <c r="DB15" s="30">
        <f t="shared" si="8"/>
        <v>0</v>
      </c>
      <c r="DC15" s="33">
        <f t="shared" si="8"/>
        <v>0</v>
      </c>
      <c r="DD15" s="33">
        <f t="shared" si="8"/>
        <v>0</v>
      </c>
      <c r="DE15" s="33">
        <f t="shared" si="9"/>
        <v>0</v>
      </c>
      <c r="DF15" s="33">
        <f t="shared" si="9"/>
        <v>0</v>
      </c>
      <c r="DG15" s="33">
        <f t="shared" si="9"/>
        <v>0</v>
      </c>
      <c r="DH15" s="33">
        <f>CY15-CE15</f>
        <v>0</v>
      </c>
      <c r="DJ15" s="30">
        <f t="shared" si="10"/>
        <v>0</v>
      </c>
      <c r="DK15" s="30">
        <f t="shared" si="10"/>
        <v>0</v>
      </c>
      <c r="DL15" s="33">
        <f t="shared" si="10"/>
        <v>0</v>
      </c>
      <c r="DM15" s="33">
        <f t="shared" si="10"/>
        <v>0</v>
      </c>
      <c r="DN15" s="33">
        <f t="shared" si="10"/>
        <v>0</v>
      </c>
      <c r="DO15" s="33">
        <f t="shared" si="10"/>
        <v>0</v>
      </c>
      <c r="DP15" s="33">
        <f t="shared" si="10"/>
        <v>0</v>
      </c>
      <c r="DQ15" s="33">
        <f t="shared" si="10"/>
        <v>0</v>
      </c>
      <c r="DS15" s="56"/>
    </row>
    <row r="16" spans="2:123" x14ac:dyDescent="0.35">
      <c r="B16" s="34" t="s">
        <v>182</v>
      </c>
      <c r="C16" s="35">
        <f>SUM(C12:C15)</f>
        <v>0</v>
      </c>
      <c r="D16" s="36"/>
      <c r="E16" s="37"/>
      <c r="F16" s="38">
        <f>SUM(F12:F15)</f>
        <v>0</v>
      </c>
      <c r="G16" s="37"/>
      <c r="H16" s="38">
        <f>SUM(H12:H15)</f>
        <v>0</v>
      </c>
      <c r="I16" s="38">
        <f>SUM(I12:I15)</f>
        <v>0</v>
      </c>
      <c r="J16" s="38">
        <f>SUM(J12:J15)</f>
        <v>0</v>
      </c>
      <c r="K16" s="162"/>
      <c r="L16" s="38">
        <f>SUM(L12:L15)</f>
        <v>0</v>
      </c>
      <c r="N16" s="35">
        <f>SUM(N12:N15)</f>
        <v>0</v>
      </c>
      <c r="O16" s="36"/>
      <c r="P16" s="37"/>
      <c r="Q16" s="38">
        <f>SUM(Q12:Q15)</f>
        <v>0</v>
      </c>
      <c r="R16" s="37"/>
      <c r="S16" s="38">
        <f>SUM(S12:S15)</f>
        <v>0</v>
      </c>
      <c r="T16" s="38">
        <f>SUM(T12:T15)</f>
        <v>0</v>
      </c>
      <c r="U16" s="38">
        <f>SUM(U12:U15)</f>
        <v>0</v>
      </c>
      <c r="V16" s="162"/>
      <c r="W16" s="38">
        <f>SUM(W12:W15)</f>
        <v>0</v>
      </c>
      <c r="Y16" s="35">
        <f>SUM(Y12:Y15)</f>
        <v>0</v>
      </c>
      <c r="Z16" s="36"/>
      <c r="AA16" s="36"/>
      <c r="AB16" s="38">
        <f>SUM(AB12:AB15)</f>
        <v>0</v>
      </c>
      <c r="AC16" s="38">
        <f t="shared" ref="AC16:AE16" si="23">SUM(AC12:AC15)</f>
        <v>0</v>
      </c>
      <c r="AD16" s="38">
        <f t="shared" si="23"/>
        <v>0</v>
      </c>
      <c r="AE16" s="38">
        <f t="shared" si="23"/>
        <v>0</v>
      </c>
      <c r="AF16" s="38">
        <f>SUM(AF12:AF15)</f>
        <v>0</v>
      </c>
      <c r="AH16" s="35">
        <f>SUM(AH12:AH15)</f>
        <v>0</v>
      </c>
      <c r="AI16" s="36"/>
      <c r="AJ16" s="37"/>
      <c r="AK16" s="38">
        <f>SUM(AK12:AK15)</f>
        <v>0</v>
      </c>
      <c r="AL16" s="37"/>
      <c r="AM16" s="38">
        <f>SUM(AM12:AM15)</f>
        <v>0</v>
      </c>
      <c r="AN16" s="38">
        <f>SUM(AN12:AN15)</f>
        <v>0</v>
      </c>
      <c r="AO16" s="38">
        <f>SUM(AO12:AO15)</f>
        <v>0</v>
      </c>
      <c r="AP16" s="162"/>
      <c r="AQ16" s="38">
        <f>SUM(AQ12:AQ15)</f>
        <v>0</v>
      </c>
      <c r="AS16" s="35">
        <f>SUM(AS12:AS15)</f>
        <v>0</v>
      </c>
      <c r="AT16" s="36"/>
      <c r="AU16" s="36"/>
      <c r="AV16" s="38">
        <f>SUM(AV12:AV15)</f>
        <v>0</v>
      </c>
      <c r="AW16" s="38">
        <f t="shared" ref="AW16" si="24">SUM(AW12:AW15)</f>
        <v>0</v>
      </c>
      <c r="AX16" s="38">
        <f t="shared" ref="AX16" si="25">SUM(AX12:AX15)</f>
        <v>0</v>
      </c>
      <c r="AY16" s="38">
        <f t="shared" ref="AY16" si="26">SUM(AY12:AY15)</f>
        <v>0</v>
      </c>
      <c r="AZ16" s="38">
        <f t="shared" ref="AZ16" si="27">SUM(AZ12:AZ15)</f>
        <v>0</v>
      </c>
      <c r="BB16" s="35">
        <f>SUM(BB12:BB15)</f>
        <v>0</v>
      </c>
      <c r="BC16" s="36"/>
      <c r="BD16" s="37"/>
      <c r="BE16" s="38">
        <f>SUM(BE12:BE15)</f>
        <v>0</v>
      </c>
      <c r="BF16" s="37"/>
      <c r="BG16" s="38">
        <f>SUM(BG12:BG15)</f>
        <v>0</v>
      </c>
      <c r="BH16" s="38">
        <f>SUM(BH12:BH15)</f>
        <v>0</v>
      </c>
      <c r="BI16" s="38">
        <f>SUM(BI12:BI15)</f>
        <v>0</v>
      </c>
      <c r="BJ16" s="162"/>
      <c r="BK16" s="38">
        <f>SUM(BK12:BK15)</f>
        <v>0</v>
      </c>
      <c r="BM16" s="35">
        <f>SUM(BM12:BM15)</f>
        <v>0</v>
      </c>
      <c r="BN16" s="36"/>
      <c r="BO16" s="36"/>
      <c r="BP16" s="38">
        <f>SUM(BP12:BP15)</f>
        <v>0</v>
      </c>
      <c r="BQ16" s="38">
        <f t="shared" ref="BQ16" si="28">SUM(BQ12:BQ15)</f>
        <v>0</v>
      </c>
      <c r="BR16" s="38">
        <f t="shared" ref="BR16" si="29">SUM(BR12:BR15)</f>
        <v>0</v>
      </c>
      <c r="BS16" s="38">
        <f t="shared" ref="BS16:BT16" si="30">SUM(BS12:BS15)</f>
        <v>0</v>
      </c>
      <c r="BT16" s="38">
        <f t="shared" si="30"/>
        <v>0</v>
      </c>
      <c r="BV16" s="35">
        <f>SUM(BV12:BV15)</f>
        <v>0</v>
      </c>
      <c r="BW16" s="36"/>
      <c r="BX16" s="37"/>
      <c r="BY16" s="38">
        <f>SUM(BY12:BY15)</f>
        <v>0</v>
      </c>
      <c r="BZ16" s="37"/>
      <c r="CA16" s="38">
        <f>SUM(CA12:CA15)</f>
        <v>0</v>
      </c>
      <c r="CB16" s="38">
        <f>SUM(CB12:CB15)</f>
        <v>0</v>
      </c>
      <c r="CC16" s="38">
        <f>SUM(CC12:CC15)</f>
        <v>0</v>
      </c>
      <c r="CD16" s="162"/>
      <c r="CE16" s="38">
        <f>SUM(CE12:CE15)</f>
        <v>0</v>
      </c>
      <c r="CG16" s="35">
        <f>SUM(CG12:CG15)</f>
        <v>0</v>
      </c>
      <c r="CH16" s="36"/>
      <c r="CI16" s="36"/>
      <c r="CJ16" s="38">
        <f>SUM(CJ12:CJ15)</f>
        <v>0</v>
      </c>
      <c r="CK16" s="38">
        <f t="shared" ref="CK16" si="31">SUM(CK12:CK15)</f>
        <v>0</v>
      </c>
      <c r="CL16" s="38">
        <f t="shared" ref="CL16" si="32">SUM(CL12:CL15)</f>
        <v>0</v>
      </c>
      <c r="CM16" s="38">
        <f t="shared" ref="CM16" si="33">SUM(CM12:CM15)</f>
        <v>0</v>
      </c>
      <c r="CN16" s="38">
        <f>SUM(CN12:CN15)</f>
        <v>0</v>
      </c>
      <c r="CP16" s="35">
        <f>SUM(CP12:CP15)</f>
        <v>0</v>
      </c>
      <c r="CQ16" s="36"/>
      <c r="CR16" s="37"/>
      <c r="CS16" s="38">
        <f>SUM(CS12:CS15)</f>
        <v>0</v>
      </c>
      <c r="CT16" s="37"/>
      <c r="CU16" s="38">
        <f>SUM(CU12:CU15)</f>
        <v>0</v>
      </c>
      <c r="CV16" s="38">
        <f>SUM(CV12:CV15)</f>
        <v>0</v>
      </c>
      <c r="CW16" s="38">
        <f>SUM(CW12:CW15)</f>
        <v>0</v>
      </c>
      <c r="CX16" s="162"/>
      <c r="CY16" s="38">
        <f>SUM(CY12:CY15)</f>
        <v>0</v>
      </c>
      <c r="DA16" s="35">
        <f>SUM(DA12:DA15)</f>
        <v>0</v>
      </c>
      <c r="DB16" s="36"/>
      <c r="DC16" s="36"/>
      <c r="DD16" s="38">
        <f>SUM(DD12:DD15)</f>
        <v>0</v>
      </c>
      <c r="DE16" s="38">
        <f t="shared" ref="DE16" si="34">SUM(DE12:DE15)</f>
        <v>0</v>
      </c>
      <c r="DF16" s="38">
        <f t="shared" ref="DF16" si="35">SUM(DF12:DF15)</f>
        <v>0</v>
      </c>
      <c r="DG16" s="38">
        <f t="shared" ref="DG16" si="36">SUM(DG12:DG15)</f>
        <v>0</v>
      </c>
      <c r="DH16" s="38">
        <f t="shared" ref="DH16" si="37">SUM(DH12:DH15)</f>
        <v>0</v>
      </c>
      <c r="DJ16" s="35">
        <f>SUM(DJ12:DJ15)</f>
        <v>0</v>
      </c>
      <c r="DK16" s="36"/>
      <c r="DL16" s="36"/>
      <c r="DM16" s="38">
        <f>SUM(DM12:DM15)</f>
        <v>0</v>
      </c>
      <c r="DN16" s="38">
        <f>SUM(DN12:DN15)</f>
        <v>0</v>
      </c>
      <c r="DO16" s="38">
        <f t="shared" ref="DO16" si="38">SUM(DO12:DO15)</f>
        <v>0</v>
      </c>
      <c r="DP16" s="38">
        <f t="shared" ref="DP16" si="39">SUM(DP12:DP15)</f>
        <v>0</v>
      </c>
      <c r="DQ16" s="38">
        <f>SUM(DQ12:DQ15)</f>
        <v>0</v>
      </c>
      <c r="DS16" s="31"/>
    </row>
    <row r="17" spans="2:123" ht="7.4" customHeight="1" x14ac:dyDescent="0.35">
      <c r="B17" s="39"/>
      <c r="C17" s="50"/>
      <c r="D17" s="50"/>
      <c r="E17" s="51"/>
      <c r="F17" s="40"/>
      <c r="G17" s="51"/>
      <c r="H17" s="40"/>
      <c r="I17" s="40"/>
      <c r="J17" s="40"/>
      <c r="K17" s="54"/>
      <c r="L17" s="40"/>
      <c r="N17" s="50"/>
      <c r="O17" s="50"/>
      <c r="P17" s="51"/>
      <c r="Q17" s="40"/>
      <c r="R17" s="51"/>
      <c r="S17" s="40"/>
      <c r="T17" s="40"/>
      <c r="U17" s="40"/>
      <c r="V17" s="54"/>
      <c r="W17" s="40"/>
      <c r="Y17" s="28"/>
      <c r="Z17" s="28"/>
      <c r="AA17" s="28"/>
      <c r="AB17" s="28"/>
      <c r="AC17" s="28"/>
      <c r="AD17" s="28"/>
      <c r="AE17" s="28"/>
      <c r="AF17" s="28"/>
      <c r="AH17" s="50"/>
      <c r="AI17" s="50"/>
      <c r="AJ17" s="51"/>
      <c r="AK17" s="40"/>
      <c r="AL17" s="51"/>
      <c r="AM17" s="40"/>
      <c r="AN17" s="40"/>
      <c r="AO17" s="40"/>
      <c r="AP17" s="54"/>
      <c r="AQ17" s="40"/>
      <c r="AS17" s="28"/>
      <c r="AT17" s="28"/>
      <c r="AU17" s="28"/>
      <c r="AV17" s="28"/>
      <c r="AW17" s="28"/>
      <c r="AX17" s="28"/>
      <c r="AY17" s="28"/>
      <c r="AZ17" s="28"/>
      <c r="BB17" s="50"/>
      <c r="BC17" s="50"/>
      <c r="BD17" s="51"/>
      <c r="BE17" s="40"/>
      <c r="BF17" s="51"/>
      <c r="BG17" s="40"/>
      <c r="BH17" s="40"/>
      <c r="BI17" s="40"/>
      <c r="BJ17" s="54"/>
      <c r="BK17" s="40"/>
      <c r="BM17" s="28"/>
      <c r="BN17" s="28"/>
      <c r="BO17" s="28"/>
      <c r="BP17" s="28"/>
      <c r="BQ17" s="28"/>
      <c r="BR17" s="28"/>
      <c r="BS17" s="28"/>
      <c r="BT17" s="28"/>
      <c r="BV17" s="50"/>
      <c r="BW17" s="50"/>
      <c r="BX17" s="51"/>
      <c r="BY17" s="40"/>
      <c r="BZ17" s="51"/>
      <c r="CA17" s="40"/>
      <c r="CB17" s="40"/>
      <c r="CC17" s="40"/>
      <c r="CD17" s="54"/>
      <c r="CE17" s="40"/>
      <c r="CG17" s="28"/>
      <c r="CH17" s="28"/>
      <c r="CI17" s="28"/>
      <c r="CJ17" s="28"/>
      <c r="CK17" s="28"/>
      <c r="CL17" s="28"/>
      <c r="CM17" s="28"/>
      <c r="CN17" s="28"/>
      <c r="CP17" s="50"/>
      <c r="CQ17" s="50"/>
      <c r="CR17" s="51"/>
      <c r="CS17" s="40"/>
      <c r="CT17" s="51"/>
      <c r="CU17" s="40"/>
      <c r="CV17" s="40"/>
      <c r="CW17" s="40"/>
      <c r="CX17" s="54"/>
      <c r="CY17" s="40"/>
      <c r="DA17" s="28"/>
      <c r="DB17" s="28"/>
      <c r="DC17" s="28"/>
      <c r="DD17" s="28"/>
      <c r="DE17" s="28"/>
      <c r="DF17" s="28"/>
      <c r="DG17" s="28"/>
      <c r="DH17" s="28"/>
      <c r="DJ17" s="28"/>
      <c r="DK17" s="28"/>
      <c r="DL17" s="28"/>
      <c r="DM17" s="28"/>
      <c r="DN17" s="28"/>
      <c r="DO17" s="28"/>
      <c r="DP17" s="28"/>
      <c r="DQ17" s="28"/>
      <c r="DS17" s="57"/>
    </row>
    <row r="18" spans="2:123" x14ac:dyDescent="0.35">
      <c r="B18" s="27" t="s">
        <v>183</v>
      </c>
      <c r="C18" s="50"/>
      <c r="D18" s="50"/>
      <c r="E18" s="52"/>
      <c r="F18" s="29"/>
      <c r="G18" s="52"/>
      <c r="H18" s="29"/>
      <c r="I18" s="29"/>
      <c r="J18" s="29"/>
      <c r="K18" s="55"/>
      <c r="L18" s="29"/>
      <c r="N18" s="50"/>
      <c r="O18" s="50"/>
      <c r="P18" s="52"/>
      <c r="Q18" s="29"/>
      <c r="R18" s="52"/>
      <c r="S18" s="29"/>
      <c r="T18" s="29"/>
      <c r="U18" s="29"/>
      <c r="V18" s="55"/>
      <c r="W18" s="29"/>
      <c r="Y18" s="30"/>
      <c r="Z18" s="30"/>
      <c r="AA18" s="30"/>
      <c r="AB18" s="30"/>
      <c r="AC18" s="30"/>
      <c r="AD18" s="30"/>
      <c r="AE18" s="30"/>
      <c r="AF18" s="30"/>
      <c r="AH18" s="50"/>
      <c r="AI18" s="50"/>
      <c r="AJ18" s="52"/>
      <c r="AK18" s="29"/>
      <c r="AL18" s="52"/>
      <c r="AM18" s="29"/>
      <c r="AN18" s="29"/>
      <c r="AO18" s="29"/>
      <c r="AP18" s="55"/>
      <c r="AQ18" s="29"/>
      <c r="AS18" s="30"/>
      <c r="AT18" s="30"/>
      <c r="AU18" s="30"/>
      <c r="AV18" s="30"/>
      <c r="AW18" s="30"/>
      <c r="AX18" s="30"/>
      <c r="AY18" s="30"/>
      <c r="AZ18" s="30"/>
      <c r="BB18" s="50"/>
      <c r="BC18" s="50"/>
      <c r="BD18" s="52"/>
      <c r="BE18" s="29"/>
      <c r="BF18" s="52"/>
      <c r="BG18" s="29"/>
      <c r="BH18" s="29"/>
      <c r="BI18" s="29"/>
      <c r="BJ18" s="55"/>
      <c r="BK18" s="29"/>
      <c r="BM18" s="30"/>
      <c r="BN18" s="30"/>
      <c r="BO18" s="30"/>
      <c r="BP18" s="30"/>
      <c r="BQ18" s="30"/>
      <c r="BR18" s="30"/>
      <c r="BS18" s="30"/>
      <c r="BT18" s="30"/>
      <c r="BV18" s="50"/>
      <c r="BW18" s="50"/>
      <c r="BX18" s="52"/>
      <c r="BY18" s="29"/>
      <c r="BZ18" s="52"/>
      <c r="CA18" s="29"/>
      <c r="CB18" s="29"/>
      <c r="CC18" s="29"/>
      <c r="CD18" s="55"/>
      <c r="CE18" s="29"/>
      <c r="CG18" s="30"/>
      <c r="CH18" s="30"/>
      <c r="CI18" s="30"/>
      <c r="CJ18" s="30"/>
      <c r="CK18" s="30"/>
      <c r="CL18" s="30"/>
      <c r="CM18" s="30"/>
      <c r="CN18" s="30"/>
      <c r="CP18" s="50"/>
      <c r="CQ18" s="50"/>
      <c r="CR18" s="52"/>
      <c r="CS18" s="29"/>
      <c r="CT18" s="52"/>
      <c r="CU18" s="29"/>
      <c r="CV18" s="29"/>
      <c r="CW18" s="29"/>
      <c r="CX18" s="55"/>
      <c r="CY18" s="29"/>
      <c r="DA18" s="30"/>
      <c r="DB18" s="30"/>
      <c r="DC18" s="30"/>
      <c r="DD18" s="30"/>
      <c r="DE18" s="30"/>
      <c r="DF18" s="30"/>
      <c r="DG18" s="30"/>
      <c r="DH18" s="30"/>
      <c r="DJ18" s="30"/>
      <c r="DK18" s="30"/>
      <c r="DL18" s="30"/>
      <c r="DM18" s="30"/>
      <c r="DN18" s="30"/>
      <c r="DO18" s="30"/>
      <c r="DP18" s="30"/>
      <c r="DQ18" s="30"/>
      <c r="DS18" s="56"/>
    </row>
    <row r="19" spans="2:123" x14ac:dyDescent="0.35">
      <c r="B19" s="32" t="s">
        <v>178</v>
      </c>
      <c r="C19" s="1"/>
      <c r="D19" s="1"/>
      <c r="E19" s="2"/>
      <c r="F19" s="29">
        <f>C19*(D19*E19)</f>
        <v>0</v>
      </c>
      <c r="G19" s="2"/>
      <c r="H19" s="29">
        <f>G19*C19</f>
        <v>0</v>
      </c>
      <c r="I19" s="2"/>
      <c r="J19" s="29">
        <f>F19+H19-I19</f>
        <v>0</v>
      </c>
      <c r="K19" s="3"/>
      <c r="L19" s="29">
        <f t="shared" ref="L19:L22" si="40">-J19*K19</f>
        <v>0</v>
      </c>
      <c r="N19" s="1"/>
      <c r="O19" s="1"/>
      <c r="P19" s="2"/>
      <c r="Q19" s="29">
        <f>N19*(O19*P19)</f>
        <v>0</v>
      </c>
      <c r="R19" s="2"/>
      <c r="S19" s="29">
        <f>R19*N19</f>
        <v>0</v>
      </c>
      <c r="T19" s="2"/>
      <c r="U19" s="29">
        <f>Q19+S19-T19</f>
        <v>0</v>
      </c>
      <c r="V19" s="3"/>
      <c r="W19" s="29">
        <f t="shared" ref="W19:W22" si="41">U19*-V19</f>
        <v>0</v>
      </c>
      <c r="Y19" s="30">
        <f t="shared" ref="Y19:AB22" si="42">N19-C19</f>
        <v>0</v>
      </c>
      <c r="Z19" s="30">
        <f t="shared" si="42"/>
        <v>0</v>
      </c>
      <c r="AA19" s="33">
        <f t="shared" si="42"/>
        <v>0</v>
      </c>
      <c r="AB19" s="33">
        <f t="shared" si="42"/>
        <v>0</v>
      </c>
      <c r="AC19" s="33">
        <f t="shared" ref="AC19:AE22" si="43">S19-H19</f>
        <v>0</v>
      </c>
      <c r="AD19" s="33">
        <f t="shared" si="43"/>
        <v>0</v>
      </c>
      <c r="AE19" s="33">
        <f t="shared" si="43"/>
        <v>0</v>
      </c>
      <c r="AF19" s="33">
        <f>W19-L19</f>
        <v>0</v>
      </c>
      <c r="AH19" s="1"/>
      <c r="AI19" s="1"/>
      <c r="AJ19" s="2"/>
      <c r="AK19" s="29">
        <f>AH19*(AI19*AJ19)</f>
        <v>0</v>
      </c>
      <c r="AL19" s="2"/>
      <c r="AM19" s="29">
        <f>AL19*AH19</f>
        <v>0</v>
      </c>
      <c r="AN19" s="2"/>
      <c r="AO19" s="29">
        <f>AK19+AM19-AN19</f>
        <v>0</v>
      </c>
      <c r="AP19" s="3"/>
      <c r="AQ19" s="29">
        <f t="shared" ref="AQ19:AQ22" si="44">-AO19*AP19</f>
        <v>0</v>
      </c>
      <c r="AS19" s="30">
        <f t="shared" ref="AS19:AV22" si="45">AH19-N19</f>
        <v>0</v>
      </c>
      <c r="AT19" s="30">
        <f t="shared" si="45"/>
        <v>0</v>
      </c>
      <c r="AU19" s="33">
        <f t="shared" si="45"/>
        <v>0</v>
      </c>
      <c r="AV19" s="33">
        <f t="shared" si="45"/>
        <v>0</v>
      </c>
      <c r="AW19" s="33">
        <f t="shared" ref="AW19:AY22" si="46">AM19-S19</f>
        <v>0</v>
      </c>
      <c r="AX19" s="33">
        <f t="shared" si="46"/>
        <v>0</v>
      </c>
      <c r="AY19" s="33">
        <f t="shared" si="46"/>
        <v>0</v>
      </c>
      <c r="AZ19" s="33">
        <f>AQ19-W19</f>
        <v>0</v>
      </c>
      <c r="BB19" s="1"/>
      <c r="BC19" s="1"/>
      <c r="BD19" s="2"/>
      <c r="BE19" s="29">
        <f>BB19*(BC19*BD19)</f>
        <v>0</v>
      </c>
      <c r="BF19" s="2"/>
      <c r="BG19" s="29">
        <f>BF19*BB19</f>
        <v>0</v>
      </c>
      <c r="BH19" s="2"/>
      <c r="BI19" s="29">
        <f>BE19+BG19-BH19</f>
        <v>0</v>
      </c>
      <c r="BJ19" s="3"/>
      <c r="BK19" s="29">
        <f t="shared" ref="BK19:BK22" si="47">-BI19*BJ19</f>
        <v>0</v>
      </c>
      <c r="BM19" s="30">
        <f t="shared" ref="BM19:BP22" si="48">BB19-AH19</f>
        <v>0</v>
      </c>
      <c r="BN19" s="30">
        <f t="shared" si="48"/>
        <v>0</v>
      </c>
      <c r="BO19" s="33">
        <f t="shared" si="48"/>
        <v>0</v>
      </c>
      <c r="BP19" s="33">
        <f t="shared" si="48"/>
        <v>0</v>
      </c>
      <c r="BQ19" s="33">
        <f t="shared" ref="BQ19:BS22" si="49">BG19-AM19</f>
        <v>0</v>
      </c>
      <c r="BR19" s="33">
        <f t="shared" si="49"/>
        <v>0</v>
      </c>
      <c r="BS19" s="33">
        <f t="shared" si="49"/>
        <v>0</v>
      </c>
      <c r="BT19" s="33">
        <f>BK19-AQ19</f>
        <v>0</v>
      </c>
      <c r="BV19" s="1"/>
      <c r="BW19" s="1"/>
      <c r="BX19" s="2"/>
      <c r="BY19" s="29">
        <f>BV19*(BW19*BX19)</f>
        <v>0</v>
      </c>
      <c r="BZ19" s="2"/>
      <c r="CA19" s="29">
        <f>BZ19*BV19</f>
        <v>0</v>
      </c>
      <c r="CB19" s="2"/>
      <c r="CC19" s="29">
        <f>BY19+CA19-CB19</f>
        <v>0</v>
      </c>
      <c r="CD19" s="3"/>
      <c r="CE19" s="29">
        <f t="shared" ref="CE19:CE22" si="50">-CC19*CD19</f>
        <v>0</v>
      </c>
      <c r="CG19" s="30">
        <f t="shared" ref="CG19:CJ22" si="51">BV19-BB19</f>
        <v>0</v>
      </c>
      <c r="CH19" s="30">
        <f t="shared" si="51"/>
        <v>0</v>
      </c>
      <c r="CI19" s="33">
        <f t="shared" si="51"/>
        <v>0</v>
      </c>
      <c r="CJ19" s="33">
        <f t="shared" si="51"/>
        <v>0</v>
      </c>
      <c r="CK19" s="33">
        <f t="shared" ref="CK19:CM22" si="52">CA19-BG19</f>
        <v>0</v>
      </c>
      <c r="CL19" s="33">
        <f t="shared" si="52"/>
        <v>0</v>
      </c>
      <c r="CM19" s="33">
        <f t="shared" si="52"/>
        <v>0</v>
      </c>
      <c r="CN19" s="33">
        <f>CE19-BK19</f>
        <v>0</v>
      </c>
      <c r="CP19" s="1"/>
      <c r="CQ19" s="1"/>
      <c r="CR19" s="2"/>
      <c r="CS19" s="29">
        <f>CP19*(CQ19*CR19)</f>
        <v>0</v>
      </c>
      <c r="CT19" s="2"/>
      <c r="CU19" s="29">
        <f>CT19*CP19</f>
        <v>0</v>
      </c>
      <c r="CV19" s="2"/>
      <c r="CW19" s="29">
        <f>CS19+CU19-CV19</f>
        <v>0</v>
      </c>
      <c r="CX19" s="3"/>
      <c r="CY19" s="29">
        <f t="shared" ref="CY19:CY22" si="53">-CW19*CX19</f>
        <v>0</v>
      </c>
      <c r="DA19" s="30">
        <f t="shared" ref="DA19:DD22" si="54">CP19-BV19</f>
        <v>0</v>
      </c>
      <c r="DB19" s="30">
        <f t="shared" si="54"/>
        <v>0</v>
      </c>
      <c r="DC19" s="33">
        <f t="shared" si="54"/>
        <v>0</v>
      </c>
      <c r="DD19" s="33">
        <f t="shared" si="54"/>
        <v>0</v>
      </c>
      <c r="DE19" s="33">
        <f t="shared" ref="DE19:DG22" si="55">CU19-CA19</f>
        <v>0</v>
      </c>
      <c r="DF19" s="33">
        <f t="shared" si="55"/>
        <v>0</v>
      </c>
      <c r="DG19" s="33">
        <f t="shared" si="55"/>
        <v>0</v>
      </c>
      <c r="DH19" s="33">
        <f>CY19-CE19</f>
        <v>0</v>
      </c>
      <c r="DJ19" s="30">
        <f t="shared" ref="DJ19:DQ22" si="56">Y19+AS19+BM19+CG19+DA19</f>
        <v>0</v>
      </c>
      <c r="DK19" s="30">
        <f t="shared" si="56"/>
        <v>0</v>
      </c>
      <c r="DL19" s="33">
        <f t="shared" si="56"/>
        <v>0</v>
      </c>
      <c r="DM19" s="33">
        <f t="shared" si="56"/>
        <v>0</v>
      </c>
      <c r="DN19" s="33">
        <f t="shared" si="56"/>
        <v>0</v>
      </c>
      <c r="DO19" s="33">
        <f t="shared" si="56"/>
        <v>0</v>
      </c>
      <c r="DP19" s="33">
        <f t="shared" si="56"/>
        <v>0</v>
      </c>
      <c r="DQ19" s="33">
        <f t="shared" si="56"/>
        <v>0</v>
      </c>
      <c r="DS19" s="56"/>
    </row>
    <row r="20" spans="2:123" x14ac:dyDescent="0.35">
      <c r="B20" s="32" t="s">
        <v>179</v>
      </c>
      <c r="C20" s="1"/>
      <c r="D20" s="1"/>
      <c r="E20" s="2"/>
      <c r="F20" s="29">
        <f>C20*(D20*E20)</f>
        <v>0</v>
      </c>
      <c r="G20" s="2"/>
      <c r="H20" s="29">
        <f t="shared" ref="H20:H22" si="57">G20*C20</f>
        <v>0</v>
      </c>
      <c r="I20" s="2"/>
      <c r="J20" s="29">
        <f>F20+H20-I20</f>
        <v>0</v>
      </c>
      <c r="K20" s="3"/>
      <c r="L20" s="29">
        <f t="shared" si="40"/>
        <v>0</v>
      </c>
      <c r="N20" s="1"/>
      <c r="O20" s="1"/>
      <c r="P20" s="2"/>
      <c r="Q20" s="29">
        <f>N20*(O20*P20)</f>
        <v>0</v>
      </c>
      <c r="R20" s="2"/>
      <c r="S20" s="29">
        <f t="shared" ref="S20:S22" si="58">R20*N20</f>
        <v>0</v>
      </c>
      <c r="T20" s="2"/>
      <c r="U20" s="29">
        <f>Q20+S20-T20</f>
        <v>0</v>
      </c>
      <c r="V20" s="3"/>
      <c r="W20" s="29">
        <f t="shared" si="41"/>
        <v>0</v>
      </c>
      <c r="Y20" s="30">
        <f t="shared" si="42"/>
        <v>0</v>
      </c>
      <c r="Z20" s="30">
        <f t="shared" si="42"/>
        <v>0</v>
      </c>
      <c r="AA20" s="33">
        <f t="shared" si="42"/>
        <v>0</v>
      </c>
      <c r="AB20" s="33">
        <f t="shared" si="42"/>
        <v>0</v>
      </c>
      <c r="AC20" s="33">
        <f t="shared" si="43"/>
        <v>0</v>
      </c>
      <c r="AD20" s="33">
        <f t="shared" si="43"/>
        <v>0</v>
      </c>
      <c r="AE20" s="33">
        <f t="shared" si="43"/>
        <v>0</v>
      </c>
      <c r="AF20" s="33">
        <f>W20-L20</f>
        <v>0</v>
      </c>
      <c r="AH20" s="1"/>
      <c r="AI20" s="1"/>
      <c r="AJ20" s="2"/>
      <c r="AK20" s="29">
        <f>AH20*(AI20*AJ20)</f>
        <v>0</v>
      </c>
      <c r="AL20" s="2"/>
      <c r="AM20" s="29">
        <f t="shared" ref="AM20:AM22" si="59">AL20*AH20</f>
        <v>0</v>
      </c>
      <c r="AN20" s="2"/>
      <c r="AO20" s="29">
        <f>AK20+AM20-AN20</f>
        <v>0</v>
      </c>
      <c r="AP20" s="3"/>
      <c r="AQ20" s="29">
        <f t="shared" si="44"/>
        <v>0</v>
      </c>
      <c r="AS20" s="30">
        <f t="shared" si="45"/>
        <v>0</v>
      </c>
      <c r="AT20" s="30">
        <f t="shared" si="45"/>
        <v>0</v>
      </c>
      <c r="AU20" s="33">
        <f t="shared" si="45"/>
        <v>0</v>
      </c>
      <c r="AV20" s="33">
        <f t="shared" si="45"/>
        <v>0</v>
      </c>
      <c r="AW20" s="33">
        <f t="shared" si="46"/>
        <v>0</v>
      </c>
      <c r="AX20" s="33">
        <f t="shared" si="46"/>
        <v>0</v>
      </c>
      <c r="AY20" s="33">
        <f t="shared" si="46"/>
        <v>0</v>
      </c>
      <c r="AZ20" s="33">
        <f>AQ20-W20</f>
        <v>0</v>
      </c>
      <c r="BB20" s="1"/>
      <c r="BC20" s="1"/>
      <c r="BD20" s="2"/>
      <c r="BE20" s="29">
        <f>BB20*(BC20*BD20)</f>
        <v>0</v>
      </c>
      <c r="BF20" s="2"/>
      <c r="BG20" s="29">
        <f t="shared" ref="BG20:BG22" si="60">BF20*BB20</f>
        <v>0</v>
      </c>
      <c r="BH20" s="2"/>
      <c r="BI20" s="29">
        <f>BE20+BG20-BH20</f>
        <v>0</v>
      </c>
      <c r="BJ20" s="3"/>
      <c r="BK20" s="29">
        <f t="shared" si="47"/>
        <v>0</v>
      </c>
      <c r="BM20" s="30">
        <f t="shared" si="48"/>
        <v>0</v>
      </c>
      <c r="BN20" s="30">
        <f t="shared" si="48"/>
        <v>0</v>
      </c>
      <c r="BO20" s="33">
        <f t="shared" si="48"/>
        <v>0</v>
      </c>
      <c r="BP20" s="33">
        <f t="shared" si="48"/>
        <v>0</v>
      </c>
      <c r="BQ20" s="33">
        <f t="shared" si="49"/>
        <v>0</v>
      </c>
      <c r="BR20" s="33">
        <f t="shared" si="49"/>
        <v>0</v>
      </c>
      <c r="BS20" s="33">
        <f t="shared" si="49"/>
        <v>0</v>
      </c>
      <c r="BT20" s="33">
        <f>BK20-AQ20</f>
        <v>0</v>
      </c>
      <c r="BV20" s="1"/>
      <c r="BW20" s="1"/>
      <c r="BX20" s="2"/>
      <c r="BY20" s="29">
        <f>BV20*(BW20*BX20)</f>
        <v>0</v>
      </c>
      <c r="BZ20" s="2"/>
      <c r="CA20" s="29">
        <f t="shared" ref="CA20:CA22" si="61">BZ20*BV20</f>
        <v>0</v>
      </c>
      <c r="CB20" s="2"/>
      <c r="CC20" s="29">
        <f>BY20+CA20-CB20</f>
        <v>0</v>
      </c>
      <c r="CD20" s="3"/>
      <c r="CE20" s="29">
        <f t="shared" si="50"/>
        <v>0</v>
      </c>
      <c r="CG20" s="30">
        <f t="shared" si="51"/>
        <v>0</v>
      </c>
      <c r="CH20" s="30">
        <f t="shared" si="51"/>
        <v>0</v>
      </c>
      <c r="CI20" s="33">
        <f t="shared" si="51"/>
        <v>0</v>
      </c>
      <c r="CJ20" s="33">
        <f t="shared" si="51"/>
        <v>0</v>
      </c>
      <c r="CK20" s="33">
        <f t="shared" si="52"/>
        <v>0</v>
      </c>
      <c r="CL20" s="33">
        <f t="shared" si="52"/>
        <v>0</v>
      </c>
      <c r="CM20" s="33">
        <f t="shared" si="52"/>
        <v>0</v>
      </c>
      <c r="CN20" s="33">
        <f>CE20-BK20</f>
        <v>0</v>
      </c>
      <c r="CP20" s="1"/>
      <c r="CQ20" s="1"/>
      <c r="CR20" s="2"/>
      <c r="CS20" s="29">
        <f>CP20*(CQ20*CR20)</f>
        <v>0</v>
      </c>
      <c r="CT20" s="2"/>
      <c r="CU20" s="29">
        <f t="shared" ref="CU20:CU22" si="62">CT20*CP20</f>
        <v>0</v>
      </c>
      <c r="CV20" s="2"/>
      <c r="CW20" s="29">
        <f>CS20+CU20-CV20</f>
        <v>0</v>
      </c>
      <c r="CX20" s="3"/>
      <c r="CY20" s="29">
        <f t="shared" si="53"/>
        <v>0</v>
      </c>
      <c r="DA20" s="30">
        <f t="shared" si="54"/>
        <v>0</v>
      </c>
      <c r="DB20" s="30">
        <f t="shared" si="54"/>
        <v>0</v>
      </c>
      <c r="DC20" s="33">
        <f t="shared" si="54"/>
        <v>0</v>
      </c>
      <c r="DD20" s="33">
        <f t="shared" si="54"/>
        <v>0</v>
      </c>
      <c r="DE20" s="33">
        <f t="shared" si="55"/>
        <v>0</v>
      </c>
      <c r="DF20" s="33">
        <f t="shared" si="55"/>
        <v>0</v>
      </c>
      <c r="DG20" s="33">
        <f t="shared" si="55"/>
        <v>0</v>
      </c>
      <c r="DH20" s="33">
        <f>CY20-CE20</f>
        <v>0</v>
      </c>
      <c r="DJ20" s="30">
        <f t="shared" si="56"/>
        <v>0</v>
      </c>
      <c r="DK20" s="30">
        <f t="shared" si="56"/>
        <v>0</v>
      </c>
      <c r="DL20" s="33">
        <f t="shared" si="56"/>
        <v>0</v>
      </c>
      <c r="DM20" s="33">
        <f t="shared" si="56"/>
        <v>0</v>
      </c>
      <c r="DN20" s="33">
        <f t="shared" si="56"/>
        <v>0</v>
      </c>
      <c r="DO20" s="33">
        <f t="shared" si="56"/>
        <v>0</v>
      </c>
      <c r="DP20" s="33">
        <f t="shared" si="56"/>
        <v>0</v>
      </c>
      <c r="DQ20" s="33">
        <f t="shared" si="56"/>
        <v>0</v>
      </c>
      <c r="DS20" s="56"/>
    </row>
    <row r="21" spans="2:123" x14ac:dyDescent="0.35">
      <c r="B21" s="32" t="s">
        <v>180</v>
      </c>
      <c r="C21" s="1"/>
      <c r="D21" s="1"/>
      <c r="E21" s="2"/>
      <c r="F21" s="29">
        <f>C21*(D21*E21)</f>
        <v>0</v>
      </c>
      <c r="G21" s="2"/>
      <c r="H21" s="29">
        <f t="shared" si="57"/>
        <v>0</v>
      </c>
      <c r="I21" s="2"/>
      <c r="J21" s="29">
        <f>F21+H21-I21</f>
        <v>0</v>
      </c>
      <c r="K21" s="3"/>
      <c r="L21" s="29">
        <f t="shared" si="40"/>
        <v>0</v>
      </c>
      <c r="N21" s="1"/>
      <c r="O21" s="1"/>
      <c r="P21" s="2"/>
      <c r="Q21" s="29">
        <f>N21*(O21*P21)</f>
        <v>0</v>
      </c>
      <c r="R21" s="2"/>
      <c r="S21" s="29">
        <f t="shared" si="58"/>
        <v>0</v>
      </c>
      <c r="T21" s="2"/>
      <c r="U21" s="29">
        <f>Q21+S21-T21</f>
        <v>0</v>
      </c>
      <c r="V21" s="3"/>
      <c r="W21" s="29">
        <f t="shared" si="41"/>
        <v>0</v>
      </c>
      <c r="Y21" s="30">
        <f t="shared" si="42"/>
        <v>0</v>
      </c>
      <c r="Z21" s="30">
        <f t="shared" si="42"/>
        <v>0</v>
      </c>
      <c r="AA21" s="33">
        <f t="shared" si="42"/>
        <v>0</v>
      </c>
      <c r="AB21" s="33">
        <f t="shared" si="42"/>
        <v>0</v>
      </c>
      <c r="AC21" s="33">
        <f t="shared" si="43"/>
        <v>0</v>
      </c>
      <c r="AD21" s="33">
        <f t="shared" si="43"/>
        <v>0</v>
      </c>
      <c r="AE21" s="33">
        <f t="shared" si="43"/>
        <v>0</v>
      </c>
      <c r="AF21" s="33">
        <f>W21-L21</f>
        <v>0</v>
      </c>
      <c r="AH21" s="1"/>
      <c r="AI21" s="1"/>
      <c r="AJ21" s="2"/>
      <c r="AK21" s="29">
        <f>AH21*(AI21*AJ21)</f>
        <v>0</v>
      </c>
      <c r="AL21" s="2"/>
      <c r="AM21" s="29">
        <f t="shared" si="59"/>
        <v>0</v>
      </c>
      <c r="AN21" s="2"/>
      <c r="AO21" s="29">
        <f>AK21+AM21-AN21</f>
        <v>0</v>
      </c>
      <c r="AP21" s="3"/>
      <c r="AQ21" s="29">
        <f t="shared" si="44"/>
        <v>0</v>
      </c>
      <c r="AS21" s="30">
        <f t="shared" si="45"/>
        <v>0</v>
      </c>
      <c r="AT21" s="30">
        <f t="shared" si="45"/>
        <v>0</v>
      </c>
      <c r="AU21" s="33">
        <f t="shared" si="45"/>
        <v>0</v>
      </c>
      <c r="AV21" s="33">
        <f t="shared" si="45"/>
        <v>0</v>
      </c>
      <c r="AW21" s="33">
        <f t="shared" si="46"/>
        <v>0</v>
      </c>
      <c r="AX21" s="33">
        <f t="shared" si="46"/>
        <v>0</v>
      </c>
      <c r="AY21" s="33">
        <f t="shared" si="46"/>
        <v>0</v>
      </c>
      <c r="AZ21" s="33">
        <f>AQ21-W21</f>
        <v>0</v>
      </c>
      <c r="BB21" s="1"/>
      <c r="BC21" s="1"/>
      <c r="BD21" s="2"/>
      <c r="BE21" s="29">
        <f>BB21*(BC21*BD21)</f>
        <v>0</v>
      </c>
      <c r="BF21" s="2"/>
      <c r="BG21" s="29">
        <f t="shared" si="60"/>
        <v>0</v>
      </c>
      <c r="BH21" s="2"/>
      <c r="BI21" s="29">
        <f>BE21+BG21-BH21</f>
        <v>0</v>
      </c>
      <c r="BJ21" s="3"/>
      <c r="BK21" s="29">
        <f t="shared" si="47"/>
        <v>0</v>
      </c>
      <c r="BM21" s="30">
        <f t="shared" si="48"/>
        <v>0</v>
      </c>
      <c r="BN21" s="30">
        <f t="shared" si="48"/>
        <v>0</v>
      </c>
      <c r="BO21" s="33">
        <f t="shared" si="48"/>
        <v>0</v>
      </c>
      <c r="BP21" s="33">
        <f t="shared" si="48"/>
        <v>0</v>
      </c>
      <c r="BQ21" s="33">
        <f t="shared" si="49"/>
        <v>0</v>
      </c>
      <c r="BR21" s="33">
        <f t="shared" si="49"/>
        <v>0</v>
      </c>
      <c r="BS21" s="33">
        <f t="shared" si="49"/>
        <v>0</v>
      </c>
      <c r="BT21" s="33">
        <f>BK21-AQ21</f>
        <v>0</v>
      </c>
      <c r="BV21" s="1"/>
      <c r="BW21" s="1"/>
      <c r="BX21" s="2"/>
      <c r="BY21" s="29">
        <f>BV21*(BW21*BX21)</f>
        <v>0</v>
      </c>
      <c r="BZ21" s="2"/>
      <c r="CA21" s="29">
        <f t="shared" si="61"/>
        <v>0</v>
      </c>
      <c r="CB21" s="2"/>
      <c r="CC21" s="29">
        <f>BY21+CA21-CB21</f>
        <v>0</v>
      </c>
      <c r="CD21" s="3"/>
      <c r="CE21" s="29">
        <f t="shared" si="50"/>
        <v>0</v>
      </c>
      <c r="CG21" s="30">
        <f t="shared" si="51"/>
        <v>0</v>
      </c>
      <c r="CH21" s="30">
        <f t="shared" si="51"/>
        <v>0</v>
      </c>
      <c r="CI21" s="33">
        <f t="shared" si="51"/>
        <v>0</v>
      </c>
      <c r="CJ21" s="33">
        <f t="shared" si="51"/>
        <v>0</v>
      </c>
      <c r="CK21" s="33">
        <f t="shared" si="52"/>
        <v>0</v>
      </c>
      <c r="CL21" s="33">
        <f t="shared" si="52"/>
        <v>0</v>
      </c>
      <c r="CM21" s="33">
        <f t="shared" si="52"/>
        <v>0</v>
      </c>
      <c r="CN21" s="33">
        <f>CE21-BK21</f>
        <v>0</v>
      </c>
      <c r="CP21" s="1"/>
      <c r="CQ21" s="1"/>
      <c r="CR21" s="2"/>
      <c r="CS21" s="29">
        <f>CP21*(CQ21*CR21)</f>
        <v>0</v>
      </c>
      <c r="CT21" s="2"/>
      <c r="CU21" s="29">
        <f t="shared" si="62"/>
        <v>0</v>
      </c>
      <c r="CV21" s="2"/>
      <c r="CW21" s="29">
        <f>CS21+CU21-CV21</f>
        <v>0</v>
      </c>
      <c r="CX21" s="3"/>
      <c r="CY21" s="29">
        <f t="shared" si="53"/>
        <v>0</v>
      </c>
      <c r="DA21" s="30">
        <f t="shared" si="54"/>
        <v>0</v>
      </c>
      <c r="DB21" s="30">
        <f t="shared" si="54"/>
        <v>0</v>
      </c>
      <c r="DC21" s="33">
        <f t="shared" si="54"/>
        <v>0</v>
      </c>
      <c r="DD21" s="33">
        <f t="shared" si="54"/>
        <v>0</v>
      </c>
      <c r="DE21" s="33">
        <f t="shared" si="55"/>
        <v>0</v>
      </c>
      <c r="DF21" s="33">
        <f t="shared" si="55"/>
        <v>0</v>
      </c>
      <c r="DG21" s="33">
        <f t="shared" si="55"/>
        <v>0</v>
      </c>
      <c r="DH21" s="33">
        <f>CY21-CE21</f>
        <v>0</v>
      </c>
      <c r="DJ21" s="30">
        <f t="shared" si="56"/>
        <v>0</v>
      </c>
      <c r="DK21" s="30">
        <f t="shared" si="56"/>
        <v>0</v>
      </c>
      <c r="DL21" s="33">
        <f t="shared" si="56"/>
        <v>0</v>
      </c>
      <c r="DM21" s="33">
        <f t="shared" si="56"/>
        <v>0</v>
      </c>
      <c r="DN21" s="33">
        <f t="shared" si="56"/>
        <v>0</v>
      </c>
      <c r="DO21" s="33">
        <f t="shared" si="56"/>
        <v>0</v>
      </c>
      <c r="DP21" s="33">
        <f t="shared" si="56"/>
        <v>0</v>
      </c>
      <c r="DQ21" s="33">
        <f t="shared" si="56"/>
        <v>0</v>
      </c>
      <c r="DS21" s="56"/>
    </row>
    <row r="22" spans="2:123" x14ac:dyDescent="0.35">
      <c r="B22" s="32" t="s">
        <v>181</v>
      </c>
      <c r="C22" s="1"/>
      <c r="D22" s="1"/>
      <c r="E22" s="2"/>
      <c r="F22" s="29">
        <f>C22*(D22*E22)</f>
        <v>0</v>
      </c>
      <c r="G22" s="2"/>
      <c r="H22" s="29">
        <f t="shared" si="57"/>
        <v>0</v>
      </c>
      <c r="I22" s="2"/>
      <c r="J22" s="29">
        <f>F22+H22-I22</f>
        <v>0</v>
      </c>
      <c r="K22" s="3"/>
      <c r="L22" s="29">
        <f t="shared" si="40"/>
        <v>0</v>
      </c>
      <c r="N22" s="1"/>
      <c r="O22" s="1"/>
      <c r="P22" s="2"/>
      <c r="Q22" s="29">
        <f>N22*(O22*P22)</f>
        <v>0</v>
      </c>
      <c r="R22" s="2"/>
      <c r="S22" s="29">
        <f t="shared" si="58"/>
        <v>0</v>
      </c>
      <c r="T22" s="2"/>
      <c r="U22" s="29">
        <f>Q22+S22-T22</f>
        <v>0</v>
      </c>
      <c r="V22" s="3"/>
      <c r="W22" s="29">
        <f t="shared" si="41"/>
        <v>0</v>
      </c>
      <c r="Y22" s="30">
        <f t="shared" si="42"/>
        <v>0</v>
      </c>
      <c r="Z22" s="30">
        <f t="shared" si="42"/>
        <v>0</v>
      </c>
      <c r="AA22" s="33">
        <f t="shared" si="42"/>
        <v>0</v>
      </c>
      <c r="AB22" s="33">
        <f t="shared" si="42"/>
        <v>0</v>
      </c>
      <c r="AC22" s="33">
        <f t="shared" si="43"/>
        <v>0</v>
      </c>
      <c r="AD22" s="33">
        <f t="shared" si="43"/>
        <v>0</v>
      </c>
      <c r="AE22" s="33">
        <f t="shared" si="43"/>
        <v>0</v>
      </c>
      <c r="AF22" s="33">
        <f>W22-L22</f>
        <v>0</v>
      </c>
      <c r="AH22" s="1"/>
      <c r="AI22" s="1"/>
      <c r="AJ22" s="2"/>
      <c r="AK22" s="29">
        <f>AH22*(AI22*AJ22)</f>
        <v>0</v>
      </c>
      <c r="AL22" s="2"/>
      <c r="AM22" s="29">
        <f t="shared" si="59"/>
        <v>0</v>
      </c>
      <c r="AN22" s="2"/>
      <c r="AO22" s="29">
        <f>AK22+AM22-AN22</f>
        <v>0</v>
      </c>
      <c r="AP22" s="3"/>
      <c r="AQ22" s="29">
        <f t="shared" si="44"/>
        <v>0</v>
      </c>
      <c r="AS22" s="30">
        <f t="shared" si="45"/>
        <v>0</v>
      </c>
      <c r="AT22" s="30">
        <f t="shared" si="45"/>
        <v>0</v>
      </c>
      <c r="AU22" s="33">
        <f t="shared" si="45"/>
        <v>0</v>
      </c>
      <c r="AV22" s="33">
        <f t="shared" si="45"/>
        <v>0</v>
      </c>
      <c r="AW22" s="33">
        <f t="shared" si="46"/>
        <v>0</v>
      </c>
      <c r="AX22" s="33">
        <f t="shared" si="46"/>
        <v>0</v>
      </c>
      <c r="AY22" s="33">
        <f t="shared" si="46"/>
        <v>0</v>
      </c>
      <c r="AZ22" s="33">
        <f>AQ22-W22</f>
        <v>0</v>
      </c>
      <c r="BB22" s="1"/>
      <c r="BC22" s="1"/>
      <c r="BD22" s="2"/>
      <c r="BE22" s="29">
        <f>BB22*(BC22*BD22)</f>
        <v>0</v>
      </c>
      <c r="BF22" s="2"/>
      <c r="BG22" s="29">
        <f t="shared" si="60"/>
        <v>0</v>
      </c>
      <c r="BH22" s="2"/>
      <c r="BI22" s="29">
        <f>BE22+BG22-BH22</f>
        <v>0</v>
      </c>
      <c r="BJ22" s="3"/>
      <c r="BK22" s="29">
        <f t="shared" si="47"/>
        <v>0</v>
      </c>
      <c r="BM22" s="30">
        <f t="shared" si="48"/>
        <v>0</v>
      </c>
      <c r="BN22" s="30">
        <f t="shared" si="48"/>
        <v>0</v>
      </c>
      <c r="BO22" s="33">
        <f t="shared" si="48"/>
        <v>0</v>
      </c>
      <c r="BP22" s="33">
        <f t="shared" si="48"/>
        <v>0</v>
      </c>
      <c r="BQ22" s="33">
        <f t="shared" si="49"/>
        <v>0</v>
      </c>
      <c r="BR22" s="33">
        <f t="shared" si="49"/>
        <v>0</v>
      </c>
      <c r="BS22" s="33">
        <f t="shared" si="49"/>
        <v>0</v>
      </c>
      <c r="BT22" s="33">
        <f>BK22-AQ22</f>
        <v>0</v>
      </c>
      <c r="BV22" s="1"/>
      <c r="BW22" s="1"/>
      <c r="BX22" s="2"/>
      <c r="BY22" s="29">
        <f>BV22*(BW22*BX22)</f>
        <v>0</v>
      </c>
      <c r="BZ22" s="2"/>
      <c r="CA22" s="29">
        <f t="shared" si="61"/>
        <v>0</v>
      </c>
      <c r="CB22" s="2"/>
      <c r="CC22" s="29">
        <f>BY22+CA22-CB22</f>
        <v>0</v>
      </c>
      <c r="CD22" s="3"/>
      <c r="CE22" s="29">
        <f t="shared" si="50"/>
        <v>0</v>
      </c>
      <c r="CG22" s="30">
        <f t="shared" si="51"/>
        <v>0</v>
      </c>
      <c r="CH22" s="30">
        <f t="shared" si="51"/>
        <v>0</v>
      </c>
      <c r="CI22" s="33">
        <f t="shared" si="51"/>
        <v>0</v>
      </c>
      <c r="CJ22" s="33">
        <f t="shared" si="51"/>
        <v>0</v>
      </c>
      <c r="CK22" s="33">
        <f t="shared" si="52"/>
        <v>0</v>
      </c>
      <c r="CL22" s="33">
        <f t="shared" si="52"/>
        <v>0</v>
      </c>
      <c r="CM22" s="33">
        <f t="shared" si="52"/>
        <v>0</v>
      </c>
      <c r="CN22" s="33">
        <f>CE22-BK22</f>
        <v>0</v>
      </c>
      <c r="CP22" s="1"/>
      <c r="CQ22" s="1"/>
      <c r="CR22" s="2"/>
      <c r="CS22" s="29">
        <f>CP22*(CQ22*CR22)</f>
        <v>0</v>
      </c>
      <c r="CT22" s="2"/>
      <c r="CU22" s="29">
        <f t="shared" si="62"/>
        <v>0</v>
      </c>
      <c r="CV22" s="2"/>
      <c r="CW22" s="29">
        <f>CS22+CU22-CV22</f>
        <v>0</v>
      </c>
      <c r="CX22" s="3"/>
      <c r="CY22" s="29">
        <f t="shared" si="53"/>
        <v>0</v>
      </c>
      <c r="DA22" s="30">
        <f t="shared" si="54"/>
        <v>0</v>
      </c>
      <c r="DB22" s="30">
        <f t="shared" si="54"/>
        <v>0</v>
      </c>
      <c r="DC22" s="33">
        <f t="shared" si="54"/>
        <v>0</v>
      </c>
      <c r="DD22" s="33">
        <f t="shared" si="54"/>
        <v>0</v>
      </c>
      <c r="DE22" s="33">
        <f t="shared" si="55"/>
        <v>0</v>
      </c>
      <c r="DF22" s="33">
        <f t="shared" si="55"/>
        <v>0</v>
      </c>
      <c r="DG22" s="33">
        <f t="shared" si="55"/>
        <v>0</v>
      </c>
      <c r="DH22" s="33">
        <f>CY22-CE22</f>
        <v>0</v>
      </c>
      <c r="DJ22" s="30">
        <f t="shared" si="56"/>
        <v>0</v>
      </c>
      <c r="DK22" s="30">
        <f t="shared" si="56"/>
        <v>0</v>
      </c>
      <c r="DL22" s="33">
        <f t="shared" si="56"/>
        <v>0</v>
      </c>
      <c r="DM22" s="33">
        <f t="shared" si="56"/>
        <v>0</v>
      </c>
      <c r="DN22" s="33">
        <f t="shared" si="56"/>
        <v>0</v>
      </c>
      <c r="DO22" s="33">
        <f t="shared" si="56"/>
        <v>0</v>
      </c>
      <c r="DP22" s="33">
        <f t="shared" si="56"/>
        <v>0</v>
      </c>
      <c r="DQ22" s="33">
        <f t="shared" si="56"/>
        <v>0</v>
      </c>
      <c r="DS22" s="56"/>
    </row>
    <row r="23" spans="2:123" x14ac:dyDescent="0.35">
      <c r="B23" s="34" t="s">
        <v>184</v>
      </c>
      <c r="C23" s="35">
        <f>SUM(C19:C22)</f>
        <v>0</v>
      </c>
      <c r="D23" s="36"/>
      <c r="E23" s="37"/>
      <c r="F23" s="38">
        <f>SUM(F19:F22)</f>
        <v>0</v>
      </c>
      <c r="G23" s="37"/>
      <c r="H23" s="38">
        <f>SUM(H19:H22)</f>
        <v>0</v>
      </c>
      <c r="I23" s="38">
        <f>SUM(I19:I22)</f>
        <v>0</v>
      </c>
      <c r="J23" s="38">
        <f>SUM(J19:J22)</f>
        <v>0</v>
      </c>
      <c r="K23" s="162"/>
      <c r="L23" s="38">
        <f>SUM(L19:L22)</f>
        <v>0</v>
      </c>
      <c r="N23" s="35">
        <f>SUM(N19:N22)</f>
        <v>0</v>
      </c>
      <c r="O23" s="36"/>
      <c r="P23" s="37"/>
      <c r="Q23" s="38">
        <f>SUM(Q19:Q22)</f>
        <v>0</v>
      </c>
      <c r="R23" s="37"/>
      <c r="S23" s="38">
        <f>SUM(S19:S22)</f>
        <v>0</v>
      </c>
      <c r="T23" s="38">
        <f>SUM(T19:T22)</f>
        <v>0</v>
      </c>
      <c r="U23" s="38">
        <f>SUM(U19:U22)</f>
        <v>0</v>
      </c>
      <c r="V23" s="162"/>
      <c r="W23" s="38">
        <f>SUM(W19:W22)</f>
        <v>0</v>
      </c>
      <c r="Y23" s="35">
        <f>SUM(Y19:Y22)</f>
        <v>0</v>
      </c>
      <c r="Z23" s="36"/>
      <c r="AA23" s="36"/>
      <c r="AB23" s="38">
        <f>SUM(AB19:AB22)</f>
        <v>0</v>
      </c>
      <c r="AC23" s="38">
        <f t="shared" ref="AC23" si="63">SUM(AC19:AC22)</f>
        <v>0</v>
      </c>
      <c r="AD23" s="38">
        <f t="shared" ref="AD23" si="64">SUM(AD19:AD22)</f>
        <v>0</v>
      </c>
      <c r="AE23" s="38">
        <f t="shared" ref="AE23:AF23" si="65">SUM(AE19:AE22)</f>
        <v>0</v>
      </c>
      <c r="AF23" s="38">
        <f t="shared" si="65"/>
        <v>0</v>
      </c>
      <c r="AH23" s="35">
        <f>SUM(AH19:AH22)</f>
        <v>0</v>
      </c>
      <c r="AI23" s="36"/>
      <c r="AJ23" s="37"/>
      <c r="AK23" s="38">
        <f>SUM(AK19:AK22)</f>
        <v>0</v>
      </c>
      <c r="AL23" s="37"/>
      <c r="AM23" s="38">
        <f>SUM(AM19:AM22)</f>
        <v>0</v>
      </c>
      <c r="AN23" s="38">
        <f>SUM(AN19:AN22)</f>
        <v>0</v>
      </c>
      <c r="AO23" s="38">
        <f>SUM(AO19:AO22)</f>
        <v>0</v>
      </c>
      <c r="AP23" s="162"/>
      <c r="AQ23" s="38">
        <f>SUM(AQ19:AQ22)</f>
        <v>0</v>
      </c>
      <c r="AS23" s="35">
        <f>SUM(AS19:AS22)</f>
        <v>0</v>
      </c>
      <c r="AT23" s="36"/>
      <c r="AU23" s="36"/>
      <c r="AV23" s="38">
        <f>SUM(AV19:AV22)</f>
        <v>0</v>
      </c>
      <c r="AW23" s="38">
        <f t="shared" ref="AW23" si="66">SUM(AW19:AW22)</f>
        <v>0</v>
      </c>
      <c r="AX23" s="38">
        <f t="shared" ref="AX23" si="67">SUM(AX19:AX22)</f>
        <v>0</v>
      </c>
      <c r="AY23" s="38">
        <f t="shared" ref="AY23" si="68">SUM(AY19:AY22)</f>
        <v>0</v>
      </c>
      <c r="AZ23" s="38">
        <f>SUM(AZ19:AZ22)</f>
        <v>0</v>
      </c>
      <c r="BB23" s="35">
        <f>SUM(BB19:BB22)</f>
        <v>0</v>
      </c>
      <c r="BC23" s="36"/>
      <c r="BD23" s="37"/>
      <c r="BE23" s="38">
        <f>SUM(BE19:BE22)</f>
        <v>0</v>
      </c>
      <c r="BF23" s="37"/>
      <c r="BG23" s="38">
        <f>SUM(BG19:BG22)</f>
        <v>0</v>
      </c>
      <c r="BH23" s="38">
        <f>SUM(BH19:BH22)</f>
        <v>0</v>
      </c>
      <c r="BI23" s="38">
        <f>SUM(BI19:BI22)</f>
        <v>0</v>
      </c>
      <c r="BJ23" s="162"/>
      <c r="BK23" s="38">
        <f>SUM(BK19:BK22)</f>
        <v>0</v>
      </c>
      <c r="BM23" s="35">
        <f>SUM(BM19:BM22)</f>
        <v>0</v>
      </c>
      <c r="BN23" s="36"/>
      <c r="BO23" s="36"/>
      <c r="BP23" s="38">
        <f>SUM(BP19:BP22)</f>
        <v>0</v>
      </c>
      <c r="BQ23" s="38">
        <f t="shared" ref="BQ23" si="69">SUM(BQ19:BQ22)</f>
        <v>0</v>
      </c>
      <c r="BR23" s="38">
        <f t="shared" ref="BR23" si="70">SUM(BR19:BR22)</f>
        <v>0</v>
      </c>
      <c r="BS23" s="38">
        <f t="shared" ref="BS23:BT23" si="71">SUM(BS19:BS22)</f>
        <v>0</v>
      </c>
      <c r="BT23" s="38">
        <f t="shared" si="71"/>
        <v>0</v>
      </c>
      <c r="BV23" s="35">
        <f>SUM(BV19:BV22)</f>
        <v>0</v>
      </c>
      <c r="BW23" s="36"/>
      <c r="BX23" s="37"/>
      <c r="BY23" s="38">
        <f>SUM(BY19:BY22)</f>
        <v>0</v>
      </c>
      <c r="BZ23" s="37"/>
      <c r="CA23" s="38">
        <f>SUM(CA19:CA22)</f>
        <v>0</v>
      </c>
      <c r="CB23" s="38">
        <f>SUM(CB19:CB22)</f>
        <v>0</v>
      </c>
      <c r="CC23" s="38">
        <f>SUM(CC19:CC22)</f>
        <v>0</v>
      </c>
      <c r="CD23" s="162"/>
      <c r="CE23" s="38">
        <f>SUM(CE19:CE22)</f>
        <v>0</v>
      </c>
      <c r="CG23" s="35">
        <f>SUM(CG19:CG22)</f>
        <v>0</v>
      </c>
      <c r="CH23" s="36"/>
      <c r="CI23" s="36"/>
      <c r="CJ23" s="38">
        <f>SUM(CJ19:CJ22)</f>
        <v>0</v>
      </c>
      <c r="CK23" s="38">
        <f t="shared" ref="CK23" si="72">SUM(CK19:CK22)</f>
        <v>0</v>
      </c>
      <c r="CL23" s="38">
        <f t="shared" ref="CL23" si="73">SUM(CL19:CL22)</f>
        <v>0</v>
      </c>
      <c r="CM23" s="38">
        <f t="shared" ref="CM23" si="74">SUM(CM19:CM22)</f>
        <v>0</v>
      </c>
      <c r="CN23" s="38">
        <f>SUM(CN19:CN22)</f>
        <v>0</v>
      </c>
      <c r="CP23" s="35">
        <f>SUM(CP19:CP22)</f>
        <v>0</v>
      </c>
      <c r="CQ23" s="36"/>
      <c r="CR23" s="37"/>
      <c r="CS23" s="38">
        <f>SUM(CS19:CS22)</f>
        <v>0</v>
      </c>
      <c r="CT23" s="37"/>
      <c r="CU23" s="38">
        <f>SUM(CU19:CU22)</f>
        <v>0</v>
      </c>
      <c r="CV23" s="38">
        <f>SUM(CV19:CV22)</f>
        <v>0</v>
      </c>
      <c r="CW23" s="38">
        <f>SUM(CW19:CW22)</f>
        <v>0</v>
      </c>
      <c r="CX23" s="162"/>
      <c r="CY23" s="38">
        <f>SUM(CY19:CY22)</f>
        <v>0</v>
      </c>
      <c r="DA23" s="35">
        <f>SUM(DA19:DA22)</f>
        <v>0</v>
      </c>
      <c r="DB23" s="36"/>
      <c r="DC23" s="36"/>
      <c r="DD23" s="38">
        <f>SUM(DD19:DD22)</f>
        <v>0</v>
      </c>
      <c r="DE23" s="38">
        <f t="shared" ref="DE23" si="75">SUM(DE19:DE22)</f>
        <v>0</v>
      </c>
      <c r="DF23" s="38">
        <f t="shared" ref="DF23" si="76">SUM(DF19:DF22)</f>
        <v>0</v>
      </c>
      <c r="DG23" s="38">
        <f t="shared" ref="DG23" si="77">SUM(DG19:DG22)</f>
        <v>0</v>
      </c>
      <c r="DH23" s="38">
        <f t="shared" ref="DH23" si="78">SUM(DH19:DH22)</f>
        <v>0</v>
      </c>
      <c r="DJ23" s="35">
        <f>SUM(DJ19:DJ22)</f>
        <v>0</v>
      </c>
      <c r="DK23" s="36"/>
      <c r="DL23" s="36"/>
      <c r="DM23" s="38">
        <f>SUM(DM19:DM22)</f>
        <v>0</v>
      </c>
      <c r="DN23" s="38">
        <f t="shared" ref="DN23" si="79">SUM(DN19:DN22)</f>
        <v>0</v>
      </c>
      <c r="DO23" s="38">
        <f t="shared" ref="DO23" si="80">SUM(DO19:DO22)</f>
        <v>0</v>
      </c>
      <c r="DP23" s="38">
        <f>SUM(DP19:DP22)</f>
        <v>0</v>
      </c>
      <c r="DQ23" s="38">
        <f>SUM(DQ19:DQ22)</f>
        <v>0</v>
      </c>
      <c r="DS23" s="31"/>
    </row>
    <row r="24" spans="2:123" ht="7.4" customHeight="1" x14ac:dyDescent="0.35">
      <c r="B24" s="39"/>
      <c r="C24" s="50"/>
      <c r="D24" s="50"/>
      <c r="E24" s="52"/>
      <c r="F24" s="29"/>
      <c r="G24" s="52"/>
      <c r="H24" s="29"/>
      <c r="I24" s="29"/>
      <c r="J24" s="29"/>
      <c r="K24" s="55"/>
      <c r="L24" s="29"/>
      <c r="N24" s="50"/>
      <c r="O24" s="50"/>
      <c r="P24" s="52"/>
      <c r="Q24" s="29"/>
      <c r="R24" s="52"/>
      <c r="S24" s="29"/>
      <c r="T24" s="29"/>
      <c r="U24" s="29"/>
      <c r="V24" s="55"/>
      <c r="W24" s="29"/>
      <c r="Y24" s="28"/>
      <c r="Z24" s="28"/>
      <c r="AA24" s="28"/>
      <c r="AB24" s="28"/>
      <c r="AC24" s="28"/>
      <c r="AD24" s="28"/>
      <c r="AE24" s="28"/>
      <c r="AF24" s="28"/>
      <c r="AH24" s="50"/>
      <c r="AI24" s="50"/>
      <c r="AJ24" s="52"/>
      <c r="AK24" s="29"/>
      <c r="AL24" s="52"/>
      <c r="AM24" s="29"/>
      <c r="AN24" s="29"/>
      <c r="AO24" s="29"/>
      <c r="AP24" s="55"/>
      <c r="AQ24" s="29"/>
      <c r="AS24" s="28"/>
      <c r="AT24" s="28"/>
      <c r="AU24" s="28"/>
      <c r="AV24" s="28"/>
      <c r="AW24" s="28"/>
      <c r="AX24" s="28"/>
      <c r="AY24" s="28"/>
      <c r="AZ24" s="28"/>
      <c r="BB24" s="50"/>
      <c r="BC24" s="50"/>
      <c r="BD24" s="52"/>
      <c r="BE24" s="29"/>
      <c r="BF24" s="52"/>
      <c r="BG24" s="29"/>
      <c r="BH24" s="29"/>
      <c r="BI24" s="29"/>
      <c r="BJ24" s="55"/>
      <c r="BK24" s="29"/>
      <c r="BM24" s="28"/>
      <c r="BN24" s="28"/>
      <c r="BO24" s="28"/>
      <c r="BP24" s="28"/>
      <c r="BQ24" s="28"/>
      <c r="BR24" s="28"/>
      <c r="BS24" s="28"/>
      <c r="BT24" s="28"/>
      <c r="BV24" s="50"/>
      <c r="BW24" s="50"/>
      <c r="BX24" s="52"/>
      <c r="BY24" s="29"/>
      <c r="BZ24" s="52"/>
      <c r="CA24" s="29"/>
      <c r="CB24" s="29"/>
      <c r="CC24" s="29"/>
      <c r="CD24" s="55"/>
      <c r="CE24" s="29"/>
      <c r="CG24" s="28"/>
      <c r="CH24" s="28"/>
      <c r="CI24" s="28"/>
      <c r="CJ24" s="28"/>
      <c r="CK24" s="28"/>
      <c r="CL24" s="28"/>
      <c r="CM24" s="28"/>
      <c r="CN24" s="28"/>
      <c r="CP24" s="50"/>
      <c r="CQ24" s="50"/>
      <c r="CR24" s="52"/>
      <c r="CS24" s="29"/>
      <c r="CT24" s="52"/>
      <c r="CU24" s="29"/>
      <c r="CV24" s="29"/>
      <c r="CW24" s="29"/>
      <c r="CX24" s="55"/>
      <c r="CY24" s="29"/>
      <c r="DA24" s="28"/>
      <c r="DB24" s="28"/>
      <c r="DC24" s="28"/>
      <c r="DD24" s="28"/>
      <c r="DE24" s="28"/>
      <c r="DF24" s="28"/>
      <c r="DG24" s="28"/>
      <c r="DH24" s="28"/>
      <c r="DJ24" s="28"/>
      <c r="DK24" s="28"/>
      <c r="DL24" s="28"/>
      <c r="DM24" s="28"/>
      <c r="DN24" s="28"/>
      <c r="DO24" s="28"/>
      <c r="DP24" s="28"/>
      <c r="DQ24" s="28"/>
      <c r="DS24" s="56"/>
    </row>
    <row r="25" spans="2:123" x14ac:dyDescent="0.35">
      <c r="B25" s="41" t="s">
        <v>185</v>
      </c>
      <c r="C25" s="42">
        <f>(C16+C23)/2</f>
        <v>0</v>
      </c>
      <c r="D25" s="42"/>
      <c r="E25" s="43"/>
      <c r="F25" s="43">
        <f>F16+F23/2</f>
        <v>0</v>
      </c>
      <c r="G25" s="43"/>
      <c r="H25" s="43">
        <f>H16+H23</f>
        <v>0</v>
      </c>
      <c r="I25" s="43">
        <f>I16+I23</f>
        <v>0</v>
      </c>
      <c r="J25" s="43">
        <f>J16+J23</f>
        <v>0</v>
      </c>
      <c r="K25" s="163"/>
      <c r="L25" s="43">
        <f>L16+L23</f>
        <v>0</v>
      </c>
      <c r="N25" s="42">
        <f>(N16+N23)/2</f>
        <v>0</v>
      </c>
      <c r="O25" s="42"/>
      <c r="P25" s="43"/>
      <c r="Q25" s="43">
        <f>Q16+Q23</f>
        <v>0</v>
      </c>
      <c r="R25" s="43"/>
      <c r="S25" s="43">
        <f>S16+S23</f>
        <v>0</v>
      </c>
      <c r="T25" s="43">
        <f>T16+T23</f>
        <v>0</v>
      </c>
      <c r="U25" s="43">
        <f>U16+U23</f>
        <v>0</v>
      </c>
      <c r="V25" s="163"/>
      <c r="W25" s="43">
        <f>W16+W23</f>
        <v>0</v>
      </c>
      <c r="Y25" s="42">
        <f>(Y16+Y23)/2</f>
        <v>0</v>
      </c>
      <c r="Z25" s="42"/>
      <c r="AA25" s="42"/>
      <c r="AB25" s="43">
        <f t="shared" ref="AB25:AE25" si="81">AB16+AB23</f>
        <v>0</v>
      </c>
      <c r="AC25" s="43">
        <f t="shared" si="81"/>
        <v>0</v>
      </c>
      <c r="AD25" s="43">
        <f t="shared" si="81"/>
        <v>0</v>
      </c>
      <c r="AE25" s="43">
        <f t="shared" si="81"/>
        <v>0</v>
      </c>
      <c r="AF25" s="43">
        <f t="shared" ref="AF25" si="82">AF16+AF23</f>
        <v>0</v>
      </c>
      <c r="AH25" s="42">
        <f>(AH16+AH23)/2</f>
        <v>0</v>
      </c>
      <c r="AI25" s="42"/>
      <c r="AJ25" s="43"/>
      <c r="AK25" s="43">
        <f>AK16+AK23</f>
        <v>0</v>
      </c>
      <c r="AL25" s="43"/>
      <c r="AM25" s="43">
        <f>AM16+AM23</f>
        <v>0</v>
      </c>
      <c r="AN25" s="43">
        <f>AN16+AN23</f>
        <v>0</v>
      </c>
      <c r="AO25" s="43">
        <f>AO16+AO23</f>
        <v>0</v>
      </c>
      <c r="AP25" s="163"/>
      <c r="AQ25" s="43">
        <f>AQ16+AQ23</f>
        <v>0</v>
      </c>
      <c r="AS25" s="42">
        <f>(AS16+AS23)/2</f>
        <v>0</v>
      </c>
      <c r="AT25" s="42"/>
      <c r="AU25" s="42"/>
      <c r="AV25" s="43">
        <f t="shared" ref="AV25:AY25" si="83">AV16+AV23</f>
        <v>0</v>
      </c>
      <c r="AW25" s="43">
        <f t="shared" si="83"/>
        <v>0</v>
      </c>
      <c r="AX25" s="43">
        <f t="shared" si="83"/>
        <v>0</v>
      </c>
      <c r="AY25" s="43">
        <f t="shared" si="83"/>
        <v>0</v>
      </c>
      <c r="AZ25" s="43">
        <f t="shared" ref="AZ25" si="84">AZ16+AZ23</f>
        <v>0</v>
      </c>
      <c r="BB25" s="42">
        <f>(BB16+BB23)/2</f>
        <v>0</v>
      </c>
      <c r="BC25" s="42"/>
      <c r="BD25" s="43"/>
      <c r="BE25" s="43">
        <f>BE16+BE23</f>
        <v>0</v>
      </c>
      <c r="BF25" s="43"/>
      <c r="BG25" s="43">
        <f>BG16+BG23</f>
        <v>0</v>
      </c>
      <c r="BH25" s="43">
        <f>BH16+BH23</f>
        <v>0</v>
      </c>
      <c r="BI25" s="43">
        <f>BI16+BI23</f>
        <v>0</v>
      </c>
      <c r="BJ25" s="163"/>
      <c r="BK25" s="43">
        <f>BK16+BK23</f>
        <v>0</v>
      </c>
      <c r="BM25" s="42">
        <f>(BM16+BM23)/2</f>
        <v>0</v>
      </c>
      <c r="BN25" s="42"/>
      <c r="BO25" s="42"/>
      <c r="BP25" s="43">
        <f t="shared" ref="BP25:BS25" si="85">BP16+BP23</f>
        <v>0</v>
      </c>
      <c r="BQ25" s="43">
        <f t="shared" si="85"/>
        <v>0</v>
      </c>
      <c r="BR25" s="43">
        <f t="shared" si="85"/>
        <v>0</v>
      </c>
      <c r="BS25" s="43">
        <f t="shared" si="85"/>
        <v>0</v>
      </c>
      <c r="BT25" s="43">
        <f t="shared" ref="BT25" si="86">BT16+BT23</f>
        <v>0</v>
      </c>
      <c r="BV25" s="42">
        <f>(BV16+BV23)/2</f>
        <v>0</v>
      </c>
      <c r="BW25" s="42"/>
      <c r="BX25" s="43"/>
      <c r="BY25" s="43">
        <f>BY16+BY23</f>
        <v>0</v>
      </c>
      <c r="BZ25" s="43"/>
      <c r="CA25" s="43">
        <f>CA16+CA23</f>
        <v>0</v>
      </c>
      <c r="CB25" s="43">
        <f>CB16+CB23</f>
        <v>0</v>
      </c>
      <c r="CC25" s="43">
        <f>CC16+CC23</f>
        <v>0</v>
      </c>
      <c r="CD25" s="163"/>
      <c r="CE25" s="43">
        <f>CE16+CE23</f>
        <v>0</v>
      </c>
      <c r="CG25" s="42">
        <f>(CG16+CG23)/2</f>
        <v>0</v>
      </c>
      <c r="CH25" s="42"/>
      <c r="CI25" s="42"/>
      <c r="CJ25" s="43">
        <f t="shared" ref="CJ25:CM25" si="87">CJ16+CJ23</f>
        <v>0</v>
      </c>
      <c r="CK25" s="43">
        <f t="shared" si="87"/>
        <v>0</v>
      </c>
      <c r="CL25" s="43">
        <f t="shared" si="87"/>
        <v>0</v>
      </c>
      <c r="CM25" s="43">
        <f t="shared" si="87"/>
        <v>0</v>
      </c>
      <c r="CN25" s="43">
        <f>CN16+CN23</f>
        <v>0</v>
      </c>
      <c r="CP25" s="42">
        <f>(CP16+CP23)/2</f>
        <v>0</v>
      </c>
      <c r="CQ25" s="42"/>
      <c r="CR25" s="43"/>
      <c r="CS25" s="43">
        <f>CS16+CS23</f>
        <v>0</v>
      </c>
      <c r="CT25" s="43"/>
      <c r="CU25" s="43">
        <f>CU16+CU23</f>
        <v>0</v>
      </c>
      <c r="CV25" s="43">
        <f>CV16+CV23</f>
        <v>0</v>
      </c>
      <c r="CW25" s="43">
        <f>CW16+CW23</f>
        <v>0</v>
      </c>
      <c r="CX25" s="163"/>
      <c r="CY25" s="43">
        <f>CY16+CY23</f>
        <v>0</v>
      </c>
      <c r="DA25" s="42">
        <f>(DA16+DA23)/2</f>
        <v>0</v>
      </c>
      <c r="DB25" s="42"/>
      <c r="DC25" s="42"/>
      <c r="DD25" s="43">
        <f t="shared" ref="DD25:DG25" si="88">DD16+DD23</f>
        <v>0</v>
      </c>
      <c r="DE25" s="43">
        <f t="shared" si="88"/>
        <v>0</v>
      </c>
      <c r="DF25" s="43">
        <f t="shared" si="88"/>
        <v>0</v>
      </c>
      <c r="DG25" s="43">
        <f t="shared" si="88"/>
        <v>0</v>
      </c>
      <c r="DH25" s="43">
        <f t="shared" ref="DH25" si="89">DH16+DH23</f>
        <v>0</v>
      </c>
      <c r="DJ25" s="42">
        <f>(DJ16+DJ23)/2</f>
        <v>0</v>
      </c>
      <c r="DK25" s="42"/>
      <c r="DL25" s="42"/>
      <c r="DM25" s="43">
        <f t="shared" ref="DM25:DP25" si="90">DM16+DM23</f>
        <v>0</v>
      </c>
      <c r="DN25" s="43">
        <f t="shared" si="90"/>
        <v>0</v>
      </c>
      <c r="DO25" s="43">
        <f t="shared" si="90"/>
        <v>0</v>
      </c>
      <c r="DP25" s="43">
        <f t="shared" si="90"/>
        <v>0</v>
      </c>
      <c r="DQ25" s="43">
        <f>DQ16+DQ23</f>
        <v>0</v>
      </c>
      <c r="DS25" s="31"/>
    </row>
    <row r="26" spans="2:123" customFormat="1" x14ac:dyDescent="0.35">
      <c r="C26" s="53"/>
      <c r="D26" s="53"/>
      <c r="E26" s="53"/>
      <c r="G26" s="53"/>
      <c r="K26" s="61"/>
      <c r="N26" s="53"/>
      <c r="O26" s="53"/>
      <c r="P26" s="53"/>
      <c r="R26" s="53"/>
      <c r="V26" s="61"/>
      <c r="AH26" s="53"/>
      <c r="AI26" s="53"/>
      <c r="AJ26" s="53"/>
      <c r="AL26" s="53"/>
      <c r="AP26" s="61"/>
      <c r="BB26" s="53"/>
      <c r="BC26" s="53"/>
      <c r="BD26" s="53"/>
      <c r="BF26" s="53"/>
      <c r="BJ26" s="61"/>
      <c r="BV26" s="53"/>
      <c r="BW26" s="53"/>
      <c r="BX26" s="53"/>
      <c r="BZ26" s="53"/>
      <c r="CD26" s="61"/>
      <c r="CP26" s="53"/>
      <c r="CQ26" s="53"/>
      <c r="CR26" s="53"/>
      <c r="CT26" s="53"/>
      <c r="CX26" s="61"/>
      <c r="DS26" s="53"/>
    </row>
    <row r="27" spans="2:123" s="26" customFormat="1" x14ac:dyDescent="0.35">
      <c r="B27" s="22" t="s">
        <v>186</v>
      </c>
      <c r="C27" s="23"/>
      <c r="D27" s="23"/>
      <c r="E27" s="24"/>
      <c r="F27" s="24"/>
      <c r="G27" s="24"/>
      <c r="H27" s="24"/>
      <c r="I27" s="24"/>
      <c r="J27" s="24"/>
      <c r="K27" s="164"/>
      <c r="L27" s="24"/>
      <c r="M27"/>
      <c r="N27" s="23"/>
      <c r="O27" s="23"/>
      <c r="P27" s="24"/>
      <c r="Q27" s="24"/>
      <c r="R27" s="24"/>
      <c r="S27" s="24"/>
      <c r="T27" s="24"/>
      <c r="U27" s="24"/>
      <c r="V27" s="164"/>
      <c r="W27" s="24"/>
      <c r="X27"/>
      <c r="Y27" s="23"/>
      <c r="Z27" s="23"/>
      <c r="AA27" s="23"/>
      <c r="AB27" s="23"/>
      <c r="AC27" s="23"/>
      <c r="AD27" s="23"/>
      <c r="AE27" s="23"/>
      <c r="AF27" s="23"/>
      <c r="AG27"/>
      <c r="AH27" s="23"/>
      <c r="AI27" s="23"/>
      <c r="AJ27" s="24"/>
      <c r="AK27" s="24"/>
      <c r="AL27" s="24"/>
      <c r="AM27" s="24"/>
      <c r="AN27" s="24"/>
      <c r="AO27" s="24"/>
      <c r="AP27" s="164"/>
      <c r="AQ27" s="24"/>
      <c r="AR27"/>
      <c r="AS27" s="23"/>
      <c r="AT27" s="23"/>
      <c r="AU27" s="23"/>
      <c r="AV27" s="23"/>
      <c r="AW27" s="23"/>
      <c r="AX27" s="23"/>
      <c r="AY27" s="23"/>
      <c r="AZ27" s="23"/>
      <c r="BA27"/>
      <c r="BB27" s="23"/>
      <c r="BC27" s="23"/>
      <c r="BD27" s="24"/>
      <c r="BE27" s="24"/>
      <c r="BF27" s="24"/>
      <c r="BG27" s="24"/>
      <c r="BH27" s="24"/>
      <c r="BI27" s="24"/>
      <c r="BJ27" s="164"/>
      <c r="BK27" s="24"/>
      <c r="BL27"/>
      <c r="BM27" s="23"/>
      <c r="BN27" s="23"/>
      <c r="BO27" s="23"/>
      <c r="BP27" s="23"/>
      <c r="BQ27" s="23"/>
      <c r="BR27" s="23"/>
      <c r="BS27" s="23"/>
      <c r="BT27" s="23"/>
      <c r="BU27"/>
      <c r="BV27" s="23"/>
      <c r="BW27" s="23"/>
      <c r="BX27" s="24"/>
      <c r="BY27" s="24"/>
      <c r="BZ27" s="24"/>
      <c r="CA27" s="24"/>
      <c r="CB27" s="24"/>
      <c r="CC27" s="24"/>
      <c r="CD27" s="164"/>
      <c r="CE27" s="24"/>
      <c r="CF27"/>
      <c r="CG27" s="23"/>
      <c r="CH27" s="23"/>
      <c r="CI27" s="23"/>
      <c r="CJ27" s="23"/>
      <c r="CK27" s="23"/>
      <c r="CL27" s="23"/>
      <c r="CM27" s="23"/>
      <c r="CN27" s="23"/>
      <c r="CO27"/>
      <c r="CP27" s="23"/>
      <c r="CQ27" s="23"/>
      <c r="CR27" s="24"/>
      <c r="CS27" s="24"/>
      <c r="CT27" s="24"/>
      <c r="CU27" s="24"/>
      <c r="CV27" s="24"/>
      <c r="CW27" s="24"/>
      <c r="CX27" s="164"/>
      <c r="CY27" s="24"/>
      <c r="CZ27"/>
      <c r="DA27" s="23"/>
      <c r="DB27" s="23"/>
      <c r="DC27" s="23"/>
      <c r="DD27" s="23"/>
      <c r="DE27" s="23"/>
      <c r="DF27" s="23"/>
      <c r="DG27" s="23"/>
      <c r="DH27" s="23"/>
      <c r="DI27"/>
      <c r="DJ27" s="23"/>
      <c r="DK27" s="23"/>
      <c r="DL27" s="23"/>
      <c r="DM27" s="23"/>
      <c r="DN27" s="23"/>
      <c r="DO27" s="23"/>
      <c r="DP27" s="23"/>
      <c r="DQ27" s="23"/>
      <c r="DR27"/>
      <c r="DS27" s="25"/>
    </row>
    <row r="28" spans="2:123" x14ac:dyDescent="0.35">
      <c r="B28" s="27" t="s">
        <v>177</v>
      </c>
      <c r="C28" s="50"/>
      <c r="D28" s="50"/>
      <c r="E28" s="52"/>
      <c r="F28" s="29"/>
      <c r="G28" s="52"/>
      <c r="H28" s="29"/>
      <c r="I28" s="29"/>
      <c r="J28" s="29"/>
      <c r="K28" s="55"/>
      <c r="L28" s="29"/>
      <c r="N28" s="50"/>
      <c r="O28" s="50"/>
      <c r="P28" s="52"/>
      <c r="Q28" s="29"/>
      <c r="R28" s="52"/>
      <c r="S28" s="29"/>
      <c r="T28" s="29"/>
      <c r="U28" s="29"/>
      <c r="V28" s="55"/>
      <c r="W28" s="29"/>
      <c r="Y28" s="28"/>
      <c r="Z28" s="28"/>
      <c r="AA28" s="28"/>
      <c r="AB28" s="28"/>
      <c r="AC28" s="28"/>
      <c r="AD28" s="28"/>
      <c r="AE28" s="28"/>
      <c r="AF28" s="28"/>
      <c r="AH28" s="50"/>
      <c r="AI28" s="50"/>
      <c r="AJ28" s="52"/>
      <c r="AK28" s="29"/>
      <c r="AL28" s="52"/>
      <c r="AM28" s="29"/>
      <c r="AN28" s="29"/>
      <c r="AO28" s="29"/>
      <c r="AP28" s="55"/>
      <c r="AQ28" s="29"/>
      <c r="AS28" s="28"/>
      <c r="AT28" s="28"/>
      <c r="AU28" s="28"/>
      <c r="AV28" s="28"/>
      <c r="AW28" s="28"/>
      <c r="AX28" s="28"/>
      <c r="AY28" s="28"/>
      <c r="AZ28" s="28"/>
      <c r="BB28" s="50"/>
      <c r="BC28" s="50"/>
      <c r="BD28" s="52"/>
      <c r="BE28" s="29"/>
      <c r="BF28" s="52"/>
      <c r="BG28" s="29"/>
      <c r="BH28" s="29"/>
      <c r="BI28" s="29"/>
      <c r="BJ28" s="55"/>
      <c r="BK28" s="29"/>
      <c r="BM28" s="28"/>
      <c r="BN28" s="28"/>
      <c r="BO28" s="28"/>
      <c r="BP28" s="28"/>
      <c r="BQ28" s="28"/>
      <c r="BR28" s="28"/>
      <c r="BS28" s="28"/>
      <c r="BT28" s="28"/>
      <c r="BV28" s="50"/>
      <c r="BW28" s="50"/>
      <c r="BX28" s="52"/>
      <c r="BY28" s="29"/>
      <c r="BZ28" s="52"/>
      <c r="CA28" s="29"/>
      <c r="CB28" s="29"/>
      <c r="CC28" s="29"/>
      <c r="CD28" s="55"/>
      <c r="CE28" s="29"/>
      <c r="CG28" s="28"/>
      <c r="CH28" s="28"/>
      <c r="CI28" s="28"/>
      <c r="CJ28" s="28"/>
      <c r="CK28" s="28"/>
      <c r="CL28" s="28"/>
      <c r="CM28" s="28"/>
      <c r="CN28" s="28"/>
      <c r="CP28" s="50"/>
      <c r="CQ28" s="50"/>
      <c r="CR28" s="52"/>
      <c r="CS28" s="29"/>
      <c r="CT28" s="52"/>
      <c r="CU28" s="29"/>
      <c r="CV28" s="29"/>
      <c r="CW28" s="29"/>
      <c r="CX28" s="55"/>
      <c r="CY28" s="29"/>
      <c r="DA28" s="28"/>
      <c r="DB28" s="28"/>
      <c r="DC28" s="28"/>
      <c r="DD28" s="28"/>
      <c r="DE28" s="28"/>
      <c r="DF28" s="28"/>
      <c r="DG28" s="28"/>
      <c r="DH28" s="28"/>
      <c r="DJ28" s="28"/>
      <c r="DK28" s="28"/>
      <c r="DL28" s="28"/>
      <c r="DM28" s="28"/>
      <c r="DN28" s="28"/>
      <c r="DO28" s="28"/>
      <c r="DP28" s="28"/>
      <c r="DQ28" s="28"/>
      <c r="DS28" s="56"/>
    </row>
    <row r="29" spans="2:123" x14ac:dyDescent="0.35">
      <c r="B29" s="32" t="s">
        <v>178</v>
      </c>
      <c r="C29" s="1"/>
      <c r="D29" s="1"/>
      <c r="E29" s="2"/>
      <c r="F29" s="29">
        <f>C29*(D29*E29)</f>
        <v>0</v>
      </c>
      <c r="G29" s="2"/>
      <c r="H29" s="29">
        <f>G29*C29</f>
        <v>0</v>
      </c>
      <c r="I29" s="2"/>
      <c r="J29" s="29">
        <f>F29+H29-I29</f>
        <v>0</v>
      </c>
      <c r="K29" s="3"/>
      <c r="L29" s="29">
        <f t="shared" ref="L29:L32" si="91">-J29*K29</f>
        <v>0</v>
      </c>
      <c r="N29" s="1"/>
      <c r="O29" s="1"/>
      <c r="P29" s="2"/>
      <c r="Q29" s="29">
        <f>N29*(O29*P29)</f>
        <v>0</v>
      </c>
      <c r="R29" s="2"/>
      <c r="S29" s="29">
        <f>R29*N29</f>
        <v>0</v>
      </c>
      <c r="T29" s="2"/>
      <c r="U29" s="29">
        <f>Q29+S29-T29</f>
        <v>0</v>
      </c>
      <c r="V29" s="3"/>
      <c r="W29" s="29">
        <f t="shared" ref="W29:W32" si="92">U29*-V29</f>
        <v>0</v>
      </c>
      <c r="Y29" s="30">
        <f t="shared" ref="Y29:AB32" si="93">N29-C29</f>
        <v>0</v>
      </c>
      <c r="Z29" s="30">
        <f t="shared" si="93"/>
        <v>0</v>
      </c>
      <c r="AA29" s="33">
        <f t="shared" si="93"/>
        <v>0</v>
      </c>
      <c r="AB29" s="33">
        <f t="shared" si="93"/>
        <v>0</v>
      </c>
      <c r="AC29" s="33">
        <f t="shared" ref="AC29:AE32" si="94">S29-H29</f>
        <v>0</v>
      </c>
      <c r="AD29" s="33">
        <f t="shared" si="94"/>
        <v>0</v>
      </c>
      <c r="AE29" s="33">
        <f t="shared" si="94"/>
        <v>0</v>
      </c>
      <c r="AF29" s="33">
        <f>W29-L29</f>
        <v>0</v>
      </c>
      <c r="AH29" s="1"/>
      <c r="AI29" s="1"/>
      <c r="AJ29" s="2"/>
      <c r="AK29" s="29">
        <f>AH29*(AI29*AJ29)</f>
        <v>0</v>
      </c>
      <c r="AL29" s="2"/>
      <c r="AM29" s="29">
        <f>AL29*AH29</f>
        <v>0</v>
      </c>
      <c r="AN29" s="2"/>
      <c r="AO29" s="29">
        <f>AK29+AM29-AN29</f>
        <v>0</v>
      </c>
      <c r="AP29" s="3"/>
      <c r="AQ29" s="29">
        <f t="shared" ref="AQ29:AQ32" si="95">-AO29*AP29</f>
        <v>0</v>
      </c>
      <c r="AS29" s="30">
        <f t="shared" ref="AS29:AV32" si="96">AH29-N29</f>
        <v>0</v>
      </c>
      <c r="AT29" s="30">
        <f t="shared" si="96"/>
        <v>0</v>
      </c>
      <c r="AU29" s="33">
        <f t="shared" si="96"/>
        <v>0</v>
      </c>
      <c r="AV29" s="33">
        <f t="shared" si="96"/>
        <v>0</v>
      </c>
      <c r="AW29" s="33">
        <f t="shared" ref="AW29:AY32" si="97">AM29-S29</f>
        <v>0</v>
      </c>
      <c r="AX29" s="33">
        <f t="shared" si="97"/>
        <v>0</v>
      </c>
      <c r="AY29" s="33">
        <f t="shared" si="97"/>
        <v>0</v>
      </c>
      <c r="AZ29" s="33">
        <f>AQ29-W29</f>
        <v>0</v>
      </c>
      <c r="BB29" s="1"/>
      <c r="BC29" s="1"/>
      <c r="BD29" s="2"/>
      <c r="BE29" s="29">
        <f>BB29*(BC29*BD29)</f>
        <v>0</v>
      </c>
      <c r="BF29" s="2"/>
      <c r="BG29" s="29">
        <f>BF29*BB29</f>
        <v>0</v>
      </c>
      <c r="BH29" s="2"/>
      <c r="BI29" s="29">
        <f>BE29+BG29-BH29</f>
        <v>0</v>
      </c>
      <c r="BJ29" s="3"/>
      <c r="BK29" s="29">
        <f t="shared" ref="BK29:BK32" si="98">-BI29*BJ29</f>
        <v>0</v>
      </c>
      <c r="BM29" s="30">
        <f t="shared" ref="BM29:BP32" si="99">BB29-AH29</f>
        <v>0</v>
      </c>
      <c r="BN29" s="30">
        <f t="shared" si="99"/>
        <v>0</v>
      </c>
      <c r="BO29" s="33">
        <f t="shared" si="99"/>
        <v>0</v>
      </c>
      <c r="BP29" s="33">
        <f t="shared" si="99"/>
        <v>0</v>
      </c>
      <c r="BQ29" s="33">
        <f t="shared" ref="BQ29:BS32" si="100">BG29-AM29</f>
        <v>0</v>
      </c>
      <c r="BR29" s="33">
        <f t="shared" si="100"/>
        <v>0</v>
      </c>
      <c r="BS29" s="33">
        <f t="shared" si="100"/>
        <v>0</v>
      </c>
      <c r="BT29" s="33">
        <f>BK29-AQ29</f>
        <v>0</v>
      </c>
      <c r="BV29" s="1"/>
      <c r="BW29" s="1"/>
      <c r="BX29" s="2"/>
      <c r="BY29" s="29">
        <f>BV29*(BW29*BX29)</f>
        <v>0</v>
      </c>
      <c r="BZ29" s="2"/>
      <c r="CA29" s="29">
        <f>BZ29*BV29</f>
        <v>0</v>
      </c>
      <c r="CB29" s="2"/>
      <c r="CC29" s="29">
        <f>BY29+CA29-CB29</f>
        <v>0</v>
      </c>
      <c r="CD29" s="3"/>
      <c r="CE29" s="29">
        <f t="shared" ref="CE29:CE32" si="101">-CC29*CD29</f>
        <v>0</v>
      </c>
      <c r="CG29" s="30">
        <f t="shared" ref="CG29:CJ32" si="102">BV29-BB29</f>
        <v>0</v>
      </c>
      <c r="CH29" s="30">
        <f t="shared" si="102"/>
        <v>0</v>
      </c>
      <c r="CI29" s="33">
        <f t="shared" si="102"/>
        <v>0</v>
      </c>
      <c r="CJ29" s="33">
        <f t="shared" si="102"/>
        <v>0</v>
      </c>
      <c r="CK29" s="33">
        <f t="shared" ref="CK29:CM32" si="103">CA29-BG29</f>
        <v>0</v>
      </c>
      <c r="CL29" s="33">
        <f t="shared" si="103"/>
        <v>0</v>
      </c>
      <c r="CM29" s="33">
        <f t="shared" si="103"/>
        <v>0</v>
      </c>
      <c r="CN29" s="33">
        <f>CE29-BK29</f>
        <v>0</v>
      </c>
      <c r="CP29" s="1"/>
      <c r="CQ29" s="1"/>
      <c r="CR29" s="2"/>
      <c r="CS29" s="29">
        <f>CP29*(CQ29*CR29)</f>
        <v>0</v>
      </c>
      <c r="CT29" s="2"/>
      <c r="CU29" s="29">
        <f>CT29*CP29</f>
        <v>0</v>
      </c>
      <c r="CV29" s="2"/>
      <c r="CW29" s="29">
        <f>CS29+CU29-CV29</f>
        <v>0</v>
      </c>
      <c r="CX29" s="3"/>
      <c r="CY29" s="29">
        <f t="shared" ref="CY29:CY32" si="104">-CW29*CX29</f>
        <v>0</v>
      </c>
      <c r="DA29" s="30">
        <f t="shared" ref="DA29:DD32" si="105">CP29-BV29</f>
        <v>0</v>
      </c>
      <c r="DB29" s="30">
        <f t="shared" si="105"/>
        <v>0</v>
      </c>
      <c r="DC29" s="33">
        <f t="shared" si="105"/>
        <v>0</v>
      </c>
      <c r="DD29" s="33">
        <f t="shared" si="105"/>
        <v>0</v>
      </c>
      <c r="DE29" s="33">
        <f t="shared" ref="DE29:DG32" si="106">CU29-CA29</f>
        <v>0</v>
      </c>
      <c r="DF29" s="33">
        <f t="shared" si="106"/>
        <v>0</v>
      </c>
      <c r="DG29" s="33">
        <f t="shared" si="106"/>
        <v>0</v>
      </c>
      <c r="DH29" s="33">
        <f>CY29-CE29</f>
        <v>0</v>
      </c>
      <c r="DJ29" s="30">
        <f t="shared" ref="DJ29:DQ32" si="107">Y29+AS29+BM29+CG29+DA29</f>
        <v>0</v>
      </c>
      <c r="DK29" s="30">
        <f t="shared" si="107"/>
        <v>0</v>
      </c>
      <c r="DL29" s="33">
        <f t="shared" si="107"/>
        <v>0</v>
      </c>
      <c r="DM29" s="33">
        <f t="shared" si="107"/>
        <v>0</v>
      </c>
      <c r="DN29" s="33">
        <f t="shared" si="107"/>
        <v>0</v>
      </c>
      <c r="DO29" s="33">
        <f t="shared" si="107"/>
        <v>0</v>
      </c>
      <c r="DP29" s="33">
        <f t="shared" si="107"/>
        <v>0</v>
      </c>
      <c r="DQ29" s="33">
        <f t="shared" si="107"/>
        <v>0</v>
      </c>
      <c r="DS29" s="56"/>
    </row>
    <row r="30" spans="2:123" x14ac:dyDescent="0.35">
      <c r="B30" s="32" t="s">
        <v>179</v>
      </c>
      <c r="C30" s="1"/>
      <c r="D30" s="1"/>
      <c r="E30" s="2"/>
      <c r="F30" s="29">
        <f>C30*(D30*E30)</f>
        <v>0</v>
      </c>
      <c r="G30" s="2"/>
      <c r="H30" s="29">
        <f t="shared" ref="H30:H32" si="108">G30*C30</f>
        <v>0</v>
      </c>
      <c r="I30" s="2"/>
      <c r="J30" s="29">
        <f>F30+H30-I30</f>
        <v>0</v>
      </c>
      <c r="K30" s="3"/>
      <c r="L30" s="29">
        <f t="shared" si="91"/>
        <v>0</v>
      </c>
      <c r="N30" s="1"/>
      <c r="O30" s="1"/>
      <c r="P30" s="2"/>
      <c r="Q30" s="29">
        <f>N30*(O30*P30)</f>
        <v>0</v>
      </c>
      <c r="R30" s="2"/>
      <c r="S30" s="29">
        <f t="shared" ref="S30:S32" si="109">R30*N30</f>
        <v>0</v>
      </c>
      <c r="T30" s="2"/>
      <c r="U30" s="29">
        <f>Q30+S30-T30</f>
        <v>0</v>
      </c>
      <c r="V30" s="3"/>
      <c r="W30" s="29">
        <f t="shared" si="92"/>
        <v>0</v>
      </c>
      <c r="Y30" s="30">
        <f t="shared" si="93"/>
        <v>0</v>
      </c>
      <c r="Z30" s="30">
        <f t="shared" si="93"/>
        <v>0</v>
      </c>
      <c r="AA30" s="33">
        <f t="shared" si="93"/>
        <v>0</v>
      </c>
      <c r="AB30" s="33">
        <f t="shared" si="93"/>
        <v>0</v>
      </c>
      <c r="AC30" s="33">
        <f t="shared" si="94"/>
        <v>0</v>
      </c>
      <c r="AD30" s="33">
        <f t="shared" si="94"/>
        <v>0</v>
      </c>
      <c r="AE30" s="33">
        <f t="shared" si="94"/>
        <v>0</v>
      </c>
      <c r="AF30" s="33">
        <f>W30-L30</f>
        <v>0</v>
      </c>
      <c r="AH30" s="1"/>
      <c r="AI30" s="1"/>
      <c r="AJ30" s="2"/>
      <c r="AK30" s="29">
        <f>AH30*(AI30*AJ30)</f>
        <v>0</v>
      </c>
      <c r="AL30" s="2"/>
      <c r="AM30" s="29">
        <f t="shared" ref="AM30:AM32" si="110">AL30*AH30</f>
        <v>0</v>
      </c>
      <c r="AN30" s="2"/>
      <c r="AO30" s="29">
        <f>AK30+AM30-AN30</f>
        <v>0</v>
      </c>
      <c r="AP30" s="3"/>
      <c r="AQ30" s="29">
        <f t="shared" si="95"/>
        <v>0</v>
      </c>
      <c r="AS30" s="30">
        <f t="shared" si="96"/>
        <v>0</v>
      </c>
      <c r="AT30" s="30">
        <f t="shared" si="96"/>
        <v>0</v>
      </c>
      <c r="AU30" s="33">
        <f t="shared" si="96"/>
        <v>0</v>
      </c>
      <c r="AV30" s="33">
        <f t="shared" si="96"/>
        <v>0</v>
      </c>
      <c r="AW30" s="33">
        <f t="shared" si="97"/>
        <v>0</v>
      </c>
      <c r="AX30" s="33">
        <f t="shared" si="97"/>
        <v>0</v>
      </c>
      <c r="AY30" s="33">
        <f t="shared" si="97"/>
        <v>0</v>
      </c>
      <c r="AZ30" s="33">
        <f>AQ30-W30</f>
        <v>0</v>
      </c>
      <c r="BB30" s="1"/>
      <c r="BC30" s="1"/>
      <c r="BD30" s="2"/>
      <c r="BE30" s="29">
        <f>BB30*(BC30*BD30)</f>
        <v>0</v>
      </c>
      <c r="BF30" s="2"/>
      <c r="BG30" s="29">
        <f t="shared" ref="BG30:BG32" si="111">BF30*BB30</f>
        <v>0</v>
      </c>
      <c r="BH30" s="2"/>
      <c r="BI30" s="29">
        <f>BE30+BG30-BH30</f>
        <v>0</v>
      </c>
      <c r="BJ30" s="3"/>
      <c r="BK30" s="29">
        <f t="shared" si="98"/>
        <v>0</v>
      </c>
      <c r="BM30" s="30">
        <f t="shared" si="99"/>
        <v>0</v>
      </c>
      <c r="BN30" s="30">
        <f t="shared" si="99"/>
        <v>0</v>
      </c>
      <c r="BO30" s="33">
        <f t="shared" si="99"/>
        <v>0</v>
      </c>
      <c r="BP30" s="33">
        <f t="shared" si="99"/>
        <v>0</v>
      </c>
      <c r="BQ30" s="33">
        <f t="shared" si="100"/>
        <v>0</v>
      </c>
      <c r="BR30" s="33">
        <f t="shared" si="100"/>
        <v>0</v>
      </c>
      <c r="BS30" s="33">
        <f t="shared" si="100"/>
        <v>0</v>
      </c>
      <c r="BT30" s="33">
        <f>BK30-AQ30</f>
        <v>0</v>
      </c>
      <c r="BV30" s="1"/>
      <c r="BW30" s="1"/>
      <c r="BX30" s="2"/>
      <c r="BY30" s="29">
        <f>BV30*(BW30*BX30)</f>
        <v>0</v>
      </c>
      <c r="BZ30" s="2"/>
      <c r="CA30" s="29">
        <f t="shared" ref="CA30:CA32" si="112">BZ30*BV30</f>
        <v>0</v>
      </c>
      <c r="CB30" s="2"/>
      <c r="CC30" s="29">
        <f>BY30+CA30-CB30</f>
        <v>0</v>
      </c>
      <c r="CD30" s="3"/>
      <c r="CE30" s="29">
        <f t="shared" si="101"/>
        <v>0</v>
      </c>
      <c r="CG30" s="30">
        <f t="shared" si="102"/>
        <v>0</v>
      </c>
      <c r="CH30" s="30">
        <f t="shared" si="102"/>
        <v>0</v>
      </c>
      <c r="CI30" s="33">
        <f t="shared" si="102"/>
        <v>0</v>
      </c>
      <c r="CJ30" s="33">
        <f t="shared" si="102"/>
        <v>0</v>
      </c>
      <c r="CK30" s="33">
        <f t="shared" si="103"/>
        <v>0</v>
      </c>
      <c r="CL30" s="33">
        <f t="shared" si="103"/>
        <v>0</v>
      </c>
      <c r="CM30" s="33">
        <f t="shared" si="103"/>
        <v>0</v>
      </c>
      <c r="CN30" s="33">
        <f>CE30-BK30</f>
        <v>0</v>
      </c>
      <c r="CP30" s="1"/>
      <c r="CQ30" s="1"/>
      <c r="CR30" s="2"/>
      <c r="CS30" s="29">
        <f>CP30*(CQ30*CR30)</f>
        <v>0</v>
      </c>
      <c r="CT30" s="2"/>
      <c r="CU30" s="29">
        <f t="shared" ref="CU30:CU32" si="113">CT30*CP30</f>
        <v>0</v>
      </c>
      <c r="CV30" s="2"/>
      <c r="CW30" s="29">
        <f>CS30+CU30-CV30</f>
        <v>0</v>
      </c>
      <c r="CX30" s="3"/>
      <c r="CY30" s="29">
        <f t="shared" si="104"/>
        <v>0</v>
      </c>
      <c r="DA30" s="30">
        <f t="shared" si="105"/>
        <v>0</v>
      </c>
      <c r="DB30" s="30">
        <f t="shared" si="105"/>
        <v>0</v>
      </c>
      <c r="DC30" s="33">
        <f t="shared" si="105"/>
        <v>0</v>
      </c>
      <c r="DD30" s="33">
        <f t="shared" si="105"/>
        <v>0</v>
      </c>
      <c r="DE30" s="33">
        <f t="shared" si="106"/>
        <v>0</v>
      </c>
      <c r="DF30" s="33">
        <f t="shared" si="106"/>
        <v>0</v>
      </c>
      <c r="DG30" s="33">
        <f t="shared" si="106"/>
        <v>0</v>
      </c>
      <c r="DH30" s="33">
        <f>CY30-CE30</f>
        <v>0</v>
      </c>
      <c r="DJ30" s="30">
        <f t="shared" si="107"/>
        <v>0</v>
      </c>
      <c r="DK30" s="30">
        <f t="shared" si="107"/>
        <v>0</v>
      </c>
      <c r="DL30" s="33">
        <f t="shared" si="107"/>
        <v>0</v>
      </c>
      <c r="DM30" s="33">
        <f t="shared" si="107"/>
        <v>0</v>
      </c>
      <c r="DN30" s="33">
        <f t="shared" si="107"/>
        <v>0</v>
      </c>
      <c r="DO30" s="33">
        <f t="shared" si="107"/>
        <v>0</v>
      </c>
      <c r="DP30" s="33">
        <f t="shared" si="107"/>
        <v>0</v>
      </c>
      <c r="DQ30" s="33">
        <f t="shared" si="107"/>
        <v>0</v>
      </c>
      <c r="DS30" s="56"/>
    </row>
    <row r="31" spans="2:123" x14ac:dyDescent="0.35">
      <c r="B31" s="32" t="s">
        <v>180</v>
      </c>
      <c r="C31" s="1"/>
      <c r="D31" s="1"/>
      <c r="E31" s="2"/>
      <c r="F31" s="29">
        <f>C31*(D31*E31)</f>
        <v>0</v>
      </c>
      <c r="G31" s="2"/>
      <c r="H31" s="29">
        <f t="shared" si="108"/>
        <v>0</v>
      </c>
      <c r="I31" s="2"/>
      <c r="J31" s="29">
        <f>F31+H31-I31</f>
        <v>0</v>
      </c>
      <c r="K31" s="3"/>
      <c r="L31" s="29">
        <f t="shared" si="91"/>
        <v>0</v>
      </c>
      <c r="N31" s="1"/>
      <c r="O31" s="1"/>
      <c r="P31" s="2"/>
      <c r="Q31" s="29">
        <f>N31*(O31*P31)</f>
        <v>0</v>
      </c>
      <c r="R31" s="2"/>
      <c r="S31" s="29">
        <f t="shared" si="109"/>
        <v>0</v>
      </c>
      <c r="T31" s="2"/>
      <c r="U31" s="29">
        <f>Q31+S31-T31</f>
        <v>0</v>
      </c>
      <c r="V31" s="3"/>
      <c r="W31" s="29">
        <f t="shared" si="92"/>
        <v>0</v>
      </c>
      <c r="Y31" s="30">
        <f t="shared" si="93"/>
        <v>0</v>
      </c>
      <c r="Z31" s="30">
        <f t="shared" si="93"/>
        <v>0</v>
      </c>
      <c r="AA31" s="33">
        <f t="shared" si="93"/>
        <v>0</v>
      </c>
      <c r="AB31" s="33">
        <f t="shared" si="93"/>
        <v>0</v>
      </c>
      <c r="AC31" s="33">
        <f t="shared" si="94"/>
        <v>0</v>
      </c>
      <c r="AD31" s="33">
        <f t="shared" si="94"/>
        <v>0</v>
      </c>
      <c r="AE31" s="33">
        <f t="shared" si="94"/>
        <v>0</v>
      </c>
      <c r="AF31" s="33">
        <f>W31-L31</f>
        <v>0</v>
      </c>
      <c r="AH31" s="1"/>
      <c r="AI31" s="1"/>
      <c r="AJ31" s="2"/>
      <c r="AK31" s="29">
        <f>AH31*(AI31*AJ31)</f>
        <v>0</v>
      </c>
      <c r="AL31" s="2"/>
      <c r="AM31" s="29">
        <f t="shared" si="110"/>
        <v>0</v>
      </c>
      <c r="AN31" s="2"/>
      <c r="AO31" s="29">
        <f>AK31+AM31-AN31</f>
        <v>0</v>
      </c>
      <c r="AP31" s="3"/>
      <c r="AQ31" s="29">
        <f t="shared" si="95"/>
        <v>0</v>
      </c>
      <c r="AS31" s="30">
        <f t="shared" si="96"/>
        <v>0</v>
      </c>
      <c r="AT31" s="30">
        <f t="shared" si="96"/>
        <v>0</v>
      </c>
      <c r="AU31" s="33">
        <f t="shared" si="96"/>
        <v>0</v>
      </c>
      <c r="AV31" s="33">
        <f t="shared" si="96"/>
        <v>0</v>
      </c>
      <c r="AW31" s="33">
        <f t="shared" si="97"/>
        <v>0</v>
      </c>
      <c r="AX31" s="33">
        <f t="shared" si="97"/>
        <v>0</v>
      </c>
      <c r="AY31" s="33">
        <f t="shared" si="97"/>
        <v>0</v>
      </c>
      <c r="AZ31" s="33">
        <f>AQ31-W31</f>
        <v>0</v>
      </c>
      <c r="BB31" s="1"/>
      <c r="BC31" s="1"/>
      <c r="BD31" s="2"/>
      <c r="BE31" s="29">
        <f>BB31*(BC31*BD31)</f>
        <v>0</v>
      </c>
      <c r="BF31" s="2"/>
      <c r="BG31" s="29">
        <f t="shared" si="111"/>
        <v>0</v>
      </c>
      <c r="BH31" s="2"/>
      <c r="BI31" s="29">
        <f>BE31+BG31-BH31</f>
        <v>0</v>
      </c>
      <c r="BJ31" s="3"/>
      <c r="BK31" s="29">
        <f t="shared" si="98"/>
        <v>0</v>
      </c>
      <c r="BM31" s="30">
        <f t="shared" si="99"/>
        <v>0</v>
      </c>
      <c r="BN31" s="30">
        <f t="shared" si="99"/>
        <v>0</v>
      </c>
      <c r="BO31" s="33">
        <f t="shared" si="99"/>
        <v>0</v>
      </c>
      <c r="BP31" s="33">
        <f t="shared" si="99"/>
        <v>0</v>
      </c>
      <c r="BQ31" s="33">
        <f t="shared" si="100"/>
        <v>0</v>
      </c>
      <c r="BR31" s="33">
        <f t="shared" si="100"/>
        <v>0</v>
      </c>
      <c r="BS31" s="33">
        <f t="shared" si="100"/>
        <v>0</v>
      </c>
      <c r="BT31" s="33">
        <f>BK31-AQ31</f>
        <v>0</v>
      </c>
      <c r="BV31" s="1"/>
      <c r="BW31" s="1"/>
      <c r="BX31" s="2"/>
      <c r="BY31" s="29">
        <f>BV31*(BW31*BX31)</f>
        <v>0</v>
      </c>
      <c r="BZ31" s="2"/>
      <c r="CA31" s="29">
        <f t="shared" si="112"/>
        <v>0</v>
      </c>
      <c r="CB31" s="2"/>
      <c r="CC31" s="29">
        <f>BY31+CA31-CB31</f>
        <v>0</v>
      </c>
      <c r="CD31" s="3"/>
      <c r="CE31" s="29">
        <f t="shared" si="101"/>
        <v>0</v>
      </c>
      <c r="CG31" s="30">
        <f t="shared" si="102"/>
        <v>0</v>
      </c>
      <c r="CH31" s="30">
        <f t="shared" si="102"/>
        <v>0</v>
      </c>
      <c r="CI31" s="33">
        <f t="shared" si="102"/>
        <v>0</v>
      </c>
      <c r="CJ31" s="33">
        <f t="shared" si="102"/>
        <v>0</v>
      </c>
      <c r="CK31" s="33">
        <f t="shared" si="103"/>
        <v>0</v>
      </c>
      <c r="CL31" s="33">
        <f t="shared" si="103"/>
        <v>0</v>
      </c>
      <c r="CM31" s="33">
        <f t="shared" si="103"/>
        <v>0</v>
      </c>
      <c r="CN31" s="33">
        <f>CE31-BK31</f>
        <v>0</v>
      </c>
      <c r="CP31" s="1"/>
      <c r="CQ31" s="1"/>
      <c r="CR31" s="2"/>
      <c r="CS31" s="29">
        <f>CP31*(CQ31*CR31)</f>
        <v>0</v>
      </c>
      <c r="CT31" s="2"/>
      <c r="CU31" s="29">
        <f t="shared" si="113"/>
        <v>0</v>
      </c>
      <c r="CV31" s="2"/>
      <c r="CW31" s="29">
        <f>CS31+CU31-CV31</f>
        <v>0</v>
      </c>
      <c r="CX31" s="3"/>
      <c r="CY31" s="29">
        <f t="shared" si="104"/>
        <v>0</v>
      </c>
      <c r="DA31" s="30">
        <f t="shared" si="105"/>
        <v>0</v>
      </c>
      <c r="DB31" s="30">
        <f t="shared" si="105"/>
        <v>0</v>
      </c>
      <c r="DC31" s="33">
        <f t="shared" si="105"/>
        <v>0</v>
      </c>
      <c r="DD31" s="33">
        <f t="shared" si="105"/>
        <v>0</v>
      </c>
      <c r="DE31" s="33">
        <f t="shared" si="106"/>
        <v>0</v>
      </c>
      <c r="DF31" s="33">
        <f t="shared" si="106"/>
        <v>0</v>
      </c>
      <c r="DG31" s="33">
        <f t="shared" si="106"/>
        <v>0</v>
      </c>
      <c r="DH31" s="33">
        <f>CY31-CE31</f>
        <v>0</v>
      </c>
      <c r="DJ31" s="30">
        <f t="shared" si="107"/>
        <v>0</v>
      </c>
      <c r="DK31" s="30">
        <f t="shared" si="107"/>
        <v>0</v>
      </c>
      <c r="DL31" s="33">
        <f t="shared" si="107"/>
        <v>0</v>
      </c>
      <c r="DM31" s="33">
        <f t="shared" si="107"/>
        <v>0</v>
      </c>
      <c r="DN31" s="33">
        <f t="shared" si="107"/>
        <v>0</v>
      </c>
      <c r="DO31" s="33">
        <f t="shared" si="107"/>
        <v>0</v>
      </c>
      <c r="DP31" s="33">
        <f t="shared" si="107"/>
        <v>0</v>
      </c>
      <c r="DQ31" s="33">
        <f t="shared" si="107"/>
        <v>0</v>
      </c>
      <c r="DS31" s="56"/>
    </row>
    <row r="32" spans="2:123" x14ac:dyDescent="0.35">
      <c r="B32" s="32" t="s">
        <v>181</v>
      </c>
      <c r="C32" s="1"/>
      <c r="D32" s="1"/>
      <c r="E32" s="2"/>
      <c r="F32" s="29">
        <f>C32*(D32*E32)</f>
        <v>0</v>
      </c>
      <c r="G32" s="2"/>
      <c r="H32" s="29">
        <f t="shared" si="108"/>
        <v>0</v>
      </c>
      <c r="I32" s="2"/>
      <c r="J32" s="29">
        <f>F32+H32-I32</f>
        <v>0</v>
      </c>
      <c r="K32" s="3"/>
      <c r="L32" s="29">
        <f t="shared" si="91"/>
        <v>0</v>
      </c>
      <c r="N32" s="1"/>
      <c r="O32" s="1"/>
      <c r="P32" s="2"/>
      <c r="Q32" s="29">
        <f>N32*(O32*P32)</f>
        <v>0</v>
      </c>
      <c r="R32" s="2"/>
      <c r="S32" s="29">
        <f t="shared" si="109"/>
        <v>0</v>
      </c>
      <c r="T32" s="2"/>
      <c r="U32" s="29">
        <f>Q32+S32-T32</f>
        <v>0</v>
      </c>
      <c r="V32" s="3"/>
      <c r="W32" s="29">
        <f t="shared" si="92"/>
        <v>0</v>
      </c>
      <c r="Y32" s="30">
        <f t="shared" si="93"/>
        <v>0</v>
      </c>
      <c r="Z32" s="30">
        <f t="shared" si="93"/>
        <v>0</v>
      </c>
      <c r="AA32" s="33">
        <f t="shared" si="93"/>
        <v>0</v>
      </c>
      <c r="AB32" s="33">
        <f t="shared" si="93"/>
        <v>0</v>
      </c>
      <c r="AC32" s="33">
        <f t="shared" si="94"/>
        <v>0</v>
      </c>
      <c r="AD32" s="33">
        <f t="shared" si="94"/>
        <v>0</v>
      </c>
      <c r="AE32" s="33">
        <f t="shared" si="94"/>
        <v>0</v>
      </c>
      <c r="AF32" s="33">
        <f>W32-L32</f>
        <v>0</v>
      </c>
      <c r="AH32" s="1"/>
      <c r="AI32" s="1"/>
      <c r="AJ32" s="2"/>
      <c r="AK32" s="29">
        <f>AH32*(AI32*AJ32)</f>
        <v>0</v>
      </c>
      <c r="AL32" s="2"/>
      <c r="AM32" s="29">
        <f t="shared" si="110"/>
        <v>0</v>
      </c>
      <c r="AN32" s="2"/>
      <c r="AO32" s="29">
        <f>AK32+AM32-AN32</f>
        <v>0</v>
      </c>
      <c r="AP32" s="3"/>
      <c r="AQ32" s="29">
        <f t="shared" si="95"/>
        <v>0</v>
      </c>
      <c r="AS32" s="30">
        <f t="shared" si="96"/>
        <v>0</v>
      </c>
      <c r="AT32" s="30">
        <f t="shared" si="96"/>
        <v>0</v>
      </c>
      <c r="AU32" s="33">
        <f t="shared" si="96"/>
        <v>0</v>
      </c>
      <c r="AV32" s="33">
        <f t="shared" si="96"/>
        <v>0</v>
      </c>
      <c r="AW32" s="33">
        <f t="shared" si="97"/>
        <v>0</v>
      </c>
      <c r="AX32" s="33">
        <f t="shared" si="97"/>
        <v>0</v>
      </c>
      <c r="AY32" s="33">
        <f t="shared" si="97"/>
        <v>0</v>
      </c>
      <c r="AZ32" s="33">
        <f>AQ32-W32</f>
        <v>0</v>
      </c>
      <c r="BB32" s="1"/>
      <c r="BC32" s="1"/>
      <c r="BD32" s="2"/>
      <c r="BE32" s="29">
        <f>BB32*(BC32*BD32)</f>
        <v>0</v>
      </c>
      <c r="BF32" s="2"/>
      <c r="BG32" s="29">
        <f t="shared" si="111"/>
        <v>0</v>
      </c>
      <c r="BH32" s="2"/>
      <c r="BI32" s="29">
        <f>BE32+BG32-BH32</f>
        <v>0</v>
      </c>
      <c r="BJ32" s="3"/>
      <c r="BK32" s="29">
        <f t="shared" si="98"/>
        <v>0</v>
      </c>
      <c r="BM32" s="30">
        <f t="shared" si="99"/>
        <v>0</v>
      </c>
      <c r="BN32" s="30">
        <f t="shared" si="99"/>
        <v>0</v>
      </c>
      <c r="BO32" s="33">
        <f t="shared" si="99"/>
        <v>0</v>
      </c>
      <c r="BP32" s="33">
        <f t="shared" si="99"/>
        <v>0</v>
      </c>
      <c r="BQ32" s="33">
        <f t="shared" si="100"/>
        <v>0</v>
      </c>
      <c r="BR32" s="33">
        <f t="shared" si="100"/>
        <v>0</v>
      </c>
      <c r="BS32" s="33">
        <f t="shared" si="100"/>
        <v>0</v>
      </c>
      <c r="BT32" s="33">
        <f>BK32-AQ32</f>
        <v>0</v>
      </c>
      <c r="BV32" s="1"/>
      <c r="BW32" s="1"/>
      <c r="BX32" s="2"/>
      <c r="BY32" s="29">
        <f>BV32*(BW32*BX32)</f>
        <v>0</v>
      </c>
      <c r="BZ32" s="2"/>
      <c r="CA32" s="29">
        <f t="shared" si="112"/>
        <v>0</v>
      </c>
      <c r="CB32" s="2"/>
      <c r="CC32" s="29">
        <f>BY32+CA32-CB32</f>
        <v>0</v>
      </c>
      <c r="CD32" s="3"/>
      <c r="CE32" s="29">
        <f t="shared" si="101"/>
        <v>0</v>
      </c>
      <c r="CG32" s="30">
        <f t="shared" si="102"/>
        <v>0</v>
      </c>
      <c r="CH32" s="30">
        <f t="shared" si="102"/>
        <v>0</v>
      </c>
      <c r="CI32" s="33">
        <f t="shared" si="102"/>
        <v>0</v>
      </c>
      <c r="CJ32" s="33">
        <f t="shared" si="102"/>
        <v>0</v>
      </c>
      <c r="CK32" s="33">
        <f t="shared" si="103"/>
        <v>0</v>
      </c>
      <c r="CL32" s="33">
        <f t="shared" si="103"/>
        <v>0</v>
      </c>
      <c r="CM32" s="33">
        <f t="shared" si="103"/>
        <v>0</v>
      </c>
      <c r="CN32" s="33">
        <f>CE32-BK32</f>
        <v>0</v>
      </c>
      <c r="CP32" s="1"/>
      <c r="CQ32" s="1"/>
      <c r="CR32" s="2"/>
      <c r="CS32" s="29">
        <f>CP32*(CQ32*CR32)</f>
        <v>0</v>
      </c>
      <c r="CT32" s="2"/>
      <c r="CU32" s="29">
        <f t="shared" si="113"/>
        <v>0</v>
      </c>
      <c r="CV32" s="2"/>
      <c r="CW32" s="29">
        <f>CS32+CU32-CV32</f>
        <v>0</v>
      </c>
      <c r="CX32" s="3"/>
      <c r="CY32" s="29">
        <f t="shared" si="104"/>
        <v>0</v>
      </c>
      <c r="DA32" s="30">
        <f t="shared" si="105"/>
        <v>0</v>
      </c>
      <c r="DB32" s="30">
        <f t="shared" si="105"/>
        <v>0</v>
      </c>
      <c r="DC32" s="33">
        <f t="shared" si="105"/>
        <v>0</v>
      </c>
      <c r="DD32" s="33">
        <f t="shared" si="105"/>
        <v>0</v>
      </c>
      <c r="DE32" s="33">
        <f t="shared" si="106"/>
        <v>0</v>
      </c>
      <c r="DF32" s="33">
        <f t="shared" si="106"/>
        <v>0</v>
      </c>
      <c r="DG32" s="33">
        <f t="shared" si="106"/>
        <v>0</v>
      </c>
      <c r="DH32" s="33">
        <f>CY32-CE32</f>
        <v>0</v>
      </c>
      <c r="DJ32" s="30">
        <f t="shared" si="107"/>
        <v>0</v>
      </c>
      <c r="DK32" s="30">
        <f t="shared" si="107"/>
        <v>0</v>
      </c>
      <c r="DL32" s="33">
        <f t="shared" si="107"/>
        <v>0</v>
      </c>
      <c r="DM32" s="33">
        <f t="shared" si="107"/>
        <v>0</v>
      </c>
      <c r="DN32" s="33">
        <f t="shared" si="107"/>
        <v>0</v>
      </c>
      <c r="DO32" s="33">
        <f t="shared" si="107"/>
        <v>0</v>
      </c>
      <c r="DP32" s="33">
        <f t="shared" si="107"/>
        <v>0</v>
      </c>
      <c r="DQ32" s="33">
        <f t="shared" si="107"/>
        <v>0</v>
      </c>
      <c r="DS32" s="56"/>
    </row>
    <row r="33" spans="2:123" x14ac:dyDescent="0.35">
      <c r="B33" s="34" t="s">
        <v>182</v>
      </c>
      <c r="C33" s="35">
        <f>SUM(C29:C32)</f>
        <v>0</v>
      </c>
      <c r="D33" s="36"/>
      <c r="E33" s="37"/>
      <c r="F33" s="38">
        <f>SUM(F29:F32)</f>
        <v>0</v>
      </c>
      <c r="G33" s="37"/>
      <c r="H33" s="38">
        <f>SUM(H29:H32)</f>
        <v>0</v>
      </c>
      <c r="I33" s="38">
        <f>SUM(I29:I32)</f>
        <v>0</v>
      </c>
      <c r="J33" s="38">
        <f>SUM(J29:J32)</f>
        <v>0</v>
      </c>
      <c r="K33" s="162"/>
      <c r="L33" s="38">
        <f>SUM(L29:L32)</f>
        <v>0</v>
      </c>
      <c r="N33" s="35">
        <f>SUM(N29:N32)</f>
        <v>0</v>
      </c>
      <c r="O33" s="36"/>
      <c r="P33" s="37"/>
      <c r="Q33" s="38">
        <f>SUM(Q29:Q32)</f>
        <v>0</v>
      </c>
      <c r="R33" s="37"/>
      <c r="S33" s="38">
        <f>SUM(S29:S32)</f>
        <v>0</v>
      </c>
      <c r="T33" s="38">
        <f>SUM(T29:T32)</f>
        <v>0</v>
      </c>
      <c r="U33" s="38">
        <f>SUM(U29:U32)</f>
        <v>0</v>
      </c>
      <c r="V33" s="162"/>
      <c r="W33" s="38">
        <f>SUM(W29:W32)</f>
        <v>0</v>
      </c>
      <c r="Y33" s="35">
        <f>SUM(Y29:Y32)</f>
        <v>0</v>
      </c>
      <c r="Z33" s="36"/>
      <c r="AA33" s="36"/>
      <c r="AB33" s="38">
        <f>SUM(AB29:AB32)</f>
        <v>0</v>
      </c>
      <c r="AC33" s="38">
        <f t="shared" ref="AC33" si="114">SUM(AC29:AC32)</f>
        <v>0</v>
      </c>
      <c r="AD33" s="38">
        <f t="shared" ref="AD33" si="115">SUM(AD29:AD32)</f>
        <v>0</v>
      </c>
      <c r="AE33" s="38">
        <f t="shared" ref="AE33:AF33" si="116">SUM(AE29:AE32)</f>
        <v>0</v>
      </c>
      <c r="AF33" s="38">
        <f t="shared" si="116"/>
        <v>0</v>
      </c>
      <c r="AH33" s="35">
        <f>SUM(AH29:AH32)</f>
        <v>0</v>
      </c>
      <c r="AI33" s="36"/>
      <c r="AJ33" s="37"/>
      <c r="AK33" s="38">
        <f>SUM(AK29:AK32)</f>
        <v>0</v>
      </c>
      <c r="AL33" s="37"/>
      <c r="AM33" s="38">
        <f>SUM(AM29:AM32)</f>
        <v>0</v>
      </c>
      <c r="AN33" s="38">
        <f>SUM(AN29:AN32)</f>
        <v>0</v>
      </c>
      <c r="AO33" s="38">
        <f>SUM(AO29:AO32)</f>
        <v>0</v>
      </c>
      <c r="AP33" s="162"/>
      <c r="AQ33" s="38">
        <f>SUM(AQ29:AQ32)</f>
        <v>0</v>
      </c>
      <c r="AS33" s="35">
        <f>SUM(AS29:AS32)</f>
        <v>0</v>
      </c>
      <c r="AT33" s="36"/>
      <c r="AU33" s="36"/>
      <c r="AV33" s="38">
        <f>SUM(AV29:AV32)</f>
        <v>0</v>
      </c>
      <c r="AW33" s="38">
        <f t="shared" ref="AW33" si="117">SUM(AW29:AW32)</f>
        <v>0</v>
      </c>
      <c r="AX33" s="38">
        <f t="shared" ref="AX33" si="118">SUM(AX29:AX32)</f>
        <v>0</v>
      </c>
      <c r="AY33" s="38">
        <f t="shared" ref="AY33" si="119">SUM(AY29:AY32)</f>
        <v>0</v>
      </c>
      <c r="AZ33" s="38">
        <f t="shared" ref="AZ33" si="120">SUM(AZ29:AZ32)</f>
        <v>0</v>
      </c>
      <c r="BB33" s="35">
        <f>SUM(BB29:BB32)</f>
        <v>0</v>
      </c>
      <c r="BC33" s="36"/>
      <c r="BD33" s="37"/>
      <c r="BE33" s="38">
        <f>SUM(BE29:BE32)</f>
        <v>0</v>
      </c>
      <c r="BF33" s="37"/>
      <c r="BG33" s="38">
        <f>SUM(BG29:BG32)</f>
        <v>0</v>
      </c>
      <c r="BH33" s="38">
        <f>SUM(BH29:BH32)</f>
        <v>0</v>
      </c>
      <c r="BI33" s="38">
        <f>SUM(BI29:BI32)</f>
        <v>0</v>
      </c>
      <c r="BJ33" s="162"/>
      <c r="BK33" s="38">
        <f>SUM(BK29:BK32)</f>
        <v>0</v>
      </c>
      <c r="BM33" s="35">
        <f>SUM(BM29:BM32)</f>
        <v>0</v>
      </c>
      <c r="BN33" s="36"/>
      <c r="BO33" s="36"/>
      <c r="BP33" s="38">
        <f>SUM(BP29:BP32)</f>
        <v>0</v>
      </c>
      <c r="BQ33" s="38">
        <f t="shared" ref="BQ33" si="121">SUM(BQ29:BQ32)</f>
        <v>0</v>
      </c>
      <c r="BR33" s="38">
        <f t="shared" ref="BR33" si="122">SUM(BR29:BR32)</f>
        <v>0</v>
      </c>
      <c r="BS33" s="38">
        <f t="shared" ref="BS33:BT33" si="123">SUM(BS29:BS32)</f>
        <v>0</v>
      </c>
      <c r="BT33" s="38">
        <f t="shared" si="123"/>
        <v>0</v>
      </c>
      <c r="BV33" s="35">
        <f>SUM(BV29:BV32)</f>
        <v>0</v>
      </c>
      <c r="BW33" s="36"/>
      <c r="BX33" s="37"/>
      <c r="BY33" s="38">
        <f>SUM(BY29:BY32)</f>
        <v>0</v>
      </c>
      <c r="BZ33" s="37"/>
      <c r="CA33" s="38">
        <f>SUM(CA29:CA32)</f>
        <v>0</v>
      </c>
      <c r="CB33" s="38">
        <f>SUM(CB29:CB32)</f>
        <v>0</v>
      </c>
      <c r="CC33" s="38">
        <f>SUM(CC29:CC32)</f>
        <v>0</v>
      </c>
      <c r="CD33" s="162"/>
      <c r="CE33" s="38">
        <f>SUM(CE29:CE32)</f>
        <v>0</v>
      </c>
      <c r="CG33" s="35">
        <f>SUM(CG29:CG32)</f>
        <v>0</v>
      </c>
      <c r="CH33" s="36"/>
      <c r="CI33" s="36"/>
      <c r="CJ33" s="38">
        <f>SUM(CJ29:CJ32)</f>
        <v>0</v>
      </c>
      <c r="CK33" s="38">
        <f t="shared" ref="CK33" si="124">SUM(CK29:CK32)</f>
        <v>0</v>
      </c>
      <c r="CL33" s="38">
        <f t="shared" ref="CL33" si="125">SUM(CL29:CL32)</f>
        <v>0</v>
      </c>
      <c r="CM33" s="38">
        <f t="shared" ref="CM33" si="126">SUM(CM29:CM32)</f>
        <v>0</v>
      </c>
      <c r="CN33" s="38">
        <f>SUM(CN29:CN32)</f>
        <v>0</v>
      </c>
      <c r="CP33" s="35">
        <f>SUM(CP29:CP32)</f>
        <v>0</v>
      </c>
      <c r="CQ33" s="36"/>
      <c r="CR33" s="37"/>
      <c r="CS33" s="38">
        <f>SUM(CS29:CS32)</f>
        <v>0</v>
      </c>
      <c r="CT33" s="37"/>
      <c r="CU33" s="38">
        <f>SUM(CU29:CU32)</f>
        <v>0</v>
      </c>
      <c r="CV33" s="38">
        <f>SUM(CV29:CV32)</f>
        <v>0</v>
      </c>
      <c r="CW33" s="38">
        <f>SUM(CW29:CW32)</f>
        <v>0</v>
      </c>
      <c r="CX33" s="162"/>
      <c r="CY33" s="38">
        <f>SUM(CY29:CY32)</f>
        <v>0</v>
      </c>
      <c r="DA33" s="35">
        <f>SUM(DA29:DA32)</f>
        <v>0</v>
      </c>
      <c r="DB33" s="36"/>
      <c r="DC33" s="36"/>
      <c r="DD33" s="38">
        <f>SUM(DD29:DD32)</f>
        <v>0</v>
      </c>
      <c r="DE33" s="38">
        <f t="shared" ref="DE33" si="127">SUM(DE29:DE32)</f>
        <v>0</v>
      </c>
      <c r="DF33" s="38">
        <f t="shared" ref="DF33" si="128">SUM(DF29:DF32)</f>
        <v>0</v>
      </c>
      <c r="DG33" s="38">
        <f t="shared" ref="DG33" si="129">SUM(DG29:DG32)</f>
        <v>0</v>
      </c>
      <c r="DH33" s="38">
        <f t="shared" ref="DH33" si="130">SUM(DH29:DH32)</f>
        <v>0</v>
      </c>
      <c r="DJ33" s="35">
        <f>SUM(DJ29:DJ32)</f>
        <v>0</v>
      </c>
      <c r="DK33" s="36"/>
      <c r="DL33" s="36"/>
      <c r="DM33" s="38">
        <f>SUM(DM29:DM32)</f>
        <v>0</v>
      </c>
      <c r="DN33" s="38">
        <f t="shared" ref="DN33" si="131">SUM(DN29:DN32)</f>
        <v>0</v>
      </c>
      <c r="DO33" s="38">
        <f t="shared" ref="DO33" si="132">SUM(DO29:DO32)</f>
        <v>0</v>
      </c>
      <c r="DP33" s="38">
        <f t="shared" ref="DP33:DQ33" si="133">SUM(DP29:DP32)</f>
        <v>0</v>
      </c>
      <c r="DQ33" s="38">
        <f t="shared" si="133"/>
        <v>0</v>
      </c>
      <c r="DS33" s="31"/>
    </row>
    <row r="34" spans="2:123" ht="7.4" customHeight="1" x14ac:dyDescent="0.35">
      <c r="B34" s="39"/>
      <c r="C34" s="50"/>
      <c r="D34" s="50"/>
      <c r="E34" s="51"/>
      <c r="F34" s="40"/>
      <c r="G34" s="51"/>
      <c r="H34" s="40"/>
      <c r="I34" s="40"/>
      <c r="J34" s="40"/>
      <c r="K34" s="54"/>
      <c r="L34" s="40"/>
      <c r="N34" s="50"/>
      <c r="O34" s="50"/>
      <c r="P34" s="51"/>
      <c r="Q34" s="40"/>
      <c r="R34" s="51"/>
      <c r="S34" s="40"/>
      <c r="T34" s="40"/>
      <c r="U34" s="40"/>
      <c r="V34" s="54"/>
      <c r="W34" s="40"/>
      <c r="Y34" s="28"/>
      <c r="Z34" s="28"/>
      <c r="AA34" s="28"/>
      <c r="AB34" s="28"/>
      <c r="AC34" s="28"/>
      <c r="AD34" s="28"/>
      <c r="AE34" s="28"/>
      <c r="AF34" s="28"/>
      <c r="AH34" s="50"/>
      <c r="AI34" s="50"/>
      <c r="AJ34" s="51"/>
      <c r="AK34" s="40"/>
      <c r="AL34" s="51"/>
      <c r="AM34" s="40"/>
      <c r="AN34" s="40"/>
      <c r="AO34" s="40"/>
      <c r="AP34" s="54"/>
      <c r="AQ34" s="40"/>
      <c r="AS34" s="28"/>
      <c r="AT34" s="28"/>
      <c r="AU34" s="28"/>
      <c r="AV34" s="28"/>
      <c r="AW34" s="28"/>
      <c r="AX34" s="28"/>
      <c r="AY34" s="28"/>
      <c r="AZ34" s="28"/>
      <c r="BB34" s="50"/>
      <c r="BC34" s="50"/>
      <c r="BD34" s="51"/>
      <c r="BE34" s="40"/>
      <c r="BF34" s="51"/>
      <c r="BG34" s="40"/>
      <c r="BH34" s="40"/>
      <c r="BI34" s="40"/>
      <c r="BJ34" s="54"/>
      <c r="BK34" s="40"/>
      <c r="BM34" s="28"/>
      <c r="BN34" s="28"/>
      <c r="BO34" s="28"/>
      <c r="BP34" s="28"/>
      <c r="BQ34" s="28"/>
      <c r="BR34" s="28"/>
      <c r="BS34" s="28"/>
      <c r="BT34" s="28"/>
      <c r="BV34" s="50"/>
      <c r="BW34" s="50"/>
      <c r="BX34" s="51"/>
      <c r="BY34" s="40"/>
      <c r="BZ34" s="51"/>
      <c r="CA34" s="40"/>
      <c r="CB34" s="40"/>
      <c r="CC34" s="40"/>
      <c r="CD34" s="54"/>
      <c r="CE34" s="40"/>
      <c r="CG34" s="28"/>
      <c r="CH34" s="28"/>
      <c r="CI34" s="28"/>
      <c r="CJ34" s="28"/>
      <c r="CK34" s="28"/>
      <c r="CL34" s="28"/>
      <c r="CM34" s="28"/>
      <c r="CN34" s="28"/>
      <c r="CP34" s="50"/>
      <c r="CQ34" s="50"/>
      <c r="CR34" s="51"/>
      <c r="CS34" s="40"/>
      <c r="CT34" s="51"/>
      <c r="CU34" s="40"/>
      <c r="CV34" s="40"/>
      <c r="CW34" s="40"/>
      <c r="CX34" s="54"/>
      <c r="CY34" s="40"/>
      <c r="DA34" s="28"/>
      <c r="DB34" s="28"/>
      <c r="DC34" s="28"/>
      <c r="DD34" s="28"/>
      <c r="DE34" s="28"/>
      <c r="DF34" s="28"/>
      <c r="DG34" s="28"/>
      <c r="DH34" s="28"/>
      <c r="DJ34" s="28"/>
      <c r="DK34" s="28"/>
      <c r="DL34" s="28"/>
      <c r="DM34" s="28"/>
      <c r="DN34" s="28"/>
      <c r="DO34" s="28"/>
      <c r="DP34" s="28"/>
      <c r="DQ34" s="28"/>
      <c r="DS34" s="57"/>
    </row>
    <row r="35" spans="2:123" x14ac:dyDescent="0.35">
      <c r="B35" s="27" t="s">
        <v>183</v>
      </c>
      <c r="C35" s="50"/>
      <c r="D35" s="50"/>
      <c r="E35" s="52"/>
      <c r="F35" s="29"/>
      <c r="G35" s="52"/>
      <c r="H35" s="29"/>
      <c r="I35" s="29"/>
      <c r="J35" s="29"/>
      <c r="K35" s="55"/>
      <c r="L35" s="29"/>
      <c r="N35" s="50"/>
      <c r="O35" s="50"/>
      <c r="P35" s="52"/>
      <c r="Q35" s="29"/>
      <c r="R35" s="52"/>
      <c r="S35" s="29"/>
      <c r="T35" s="29"/>
      <c r="U35" s="29"/>
      <c r="V35" s="55"/>
      <c r="W35" s="29"/>
      <c r="Y35" s="28"/>
      <c r="Z35" s="28"/>
      <c r="AA35" s="28"/>
      <c r="AB35" s="28"/>
      <c r="AC35" s="28"/>
      <c r="AD35" s="28"/>
      <c r="AE35" s="28"/>
      <c r="AF35" s="28"/>
      <c r="AH35" s="50"/>
      <c r="AI35" s="50"/>
      <c r="AJ35" s="52"/>
      <c r="AK35" s="29"/>
      <c r="AL35" s="52"/>
      <c r="AM35" s="29"/>
      <c r="AN35" s="29"/>
      <c r="AO35" s="29"/>
      <c r="AP35" s="55"/>
      <c r="AQ35" s="29"/>
      <c r="AS35" s="28"/>
      <c r="AT35" s="28"/>
      <c r="AU35" s="28"/>
      <c r="AV35" s="28"/>
      <c r="AW35" s="28"/>
      <c r="AX35" s="28"/>
      <c r="AY35" s="28"/>
      <c r="AZ35" s="28"/>
      <c r="BB35" s="50"/>
      <c r="BC35" s="50"/>
      <c r="BD35" s="52"/>
      <c r="BE35" s="29"/>
      <c r="BF35" s="52"/>
      <c r="BG35" s="29"/>
      <c r="BH35" s="29"/>
      <c r="BI35" s="29"/>
      <c r="BJ35" s="55"/>
      <c r="BK35" s="29"/>
      <c r="BM35" s="28"/>
      <c r="BN35" s="28"/>
      <c r="BO35" s="28"/>
      <c r="BP35" s="28"/>
      <c r="BQ35" s="28"/>
      <c r="BR35" s="28"/>
      <c r="BS35" s="28"/>
      <c r="BT35" s="28"/>
      <c r="BV35" s="50"/>
      <c r="BW35" s="50"/>
      <c r="BX35" s="52"/>
      <c r="BY35" s="29"/>
      <c r="BZ35" s="52"/>
      <c r="CA35" s="29"/>
      <c r="CB35" s="29"/>
      <c r="CC35" s="29"/>
      <c r="CD35" s="55"/>
      <c r="CE35" s="29"/>
      <c r="CG35" s="28"/>
      <c r="CH35" s="28"/>
      <c r="CI35" s="28"/>
      <c r="CJ35" s="28"/>
      <c r="CK35" s="28"/>
      <c r="CL35" s="28"/>
      <c r="CM35" s="28"/>
      <c r="CN35" s="28"/>
      <c r="CP35" s="50"/>
      <c r="CQ35" s="50"/>
      <c r="CR35" s="52"/>
      <c r="CS35" s="29"/>
      <c r="CT35" s="52"/>
      <c r="CU35" s="29"/>
      <c r="CV35" s="29"/>
      <c r="CW35" s="29"/>
      <c r="CX35" s="55"/>
      <c r="CY35" s="29"/>
      <c r="DA35" s="28"/>
      <c r="DB35" s="28"/>
      <c r="DC35" s="28"/>
      <c r="DD35" s="28"/>
      <c r="DE35" s="28"/>
      <c r="DF35" s="28"/>
      <c r="DG35" s="28"/>
      <c r="DH35" s="28"/>
      <c r="DJ35" s="28"/>
      <c r="DK35" s="28"/>
      <c r="DL35" s="28"/>
      <c r="DM35" s="28"/>
      <c r="DN35" s="28"/>
      <c r="DO35" s="28"/>
      <c r="DP35" s="28"/>
      <c r="DQ35" s="28"/>
      <c r="DS35" s="56"/>
    </row>
    <row r="36" spans="2:123" x14ac:dyDescent="0.35">
      <c r="B36" s="32" t="s">
        <v>178</v>
      </c>
      <c r="C36" s="1"/>
      <c r="D36" s="1"/>
      <c r="E36" s="2"/>
      <c r="F36" s="29">
        <f>C36*(D36*E36)</f>
        <v>0</v>
      </c>
      <c r="G36" s="2"/>
      <c r="H36" s="29">
        <f>G36*C36</f>
        <v>0</v>
      </c>
      <c r="I36" s="2"/>
      <c r="J36" s="29">
        <f>F36+H36-I36</f>
        <v>0</v>
      </c>
      <c r="K36" s="3"/>
      <c r="L36" s="29">
        <f t="shared" ref="L36:L39" si="134">-J36*K36</f>
        <v>0</v>
      </c>
      <c r="N36" s="1"/>
      <c r="O36" s="1"/>
      <c r="P36" s="2"/>
      <c r="Q36" s="29">
        <f>N36*(O36*P36)</f>
        <v>0</v>
      </c>
      <c r="R36" s="2"/>
      <c r="S36" s="29">
        <f>R36*N36</f>
        <v>0</v>
      </c>
      <c r="T36" s="2"/>
      <c r="U36" s="29">
        <f>Q36+S36-T36</f>
        <v>0</v>
      </c>
      <c r="V36" s="3"/>
      <c r="W36" s="29">
        <f t="shared" ref="W36:W39" si="135">U36*-V36</f>
        <v>0</v>
      </c>
      <c r="Y36" s="30">
        <f t="shared" ref="Y36:AB39" si="136">N36-C36</f>
        <v>0</v>
      </c>
      <c r="Z36" s="30">
        <f t="shared" si="136"/>
        <v>0</v>
      </c>
      <c r="AA36" s="33">
        <f t="shared" si="136"/>
        <v>0</v>
      </c>
      <c r="AB36" s="33">
        <f t="shared" si="136"/>
        <v>0</v>
      </c>
      <c r="AC36" s="33">
        <f t="shared" ref="AC36:AE39" si="137">S36-H36</f>
        <v>0</v>
      </c>
      <c r="AD36" s="33">
        <f t="shared" si="137"/>
        <v>0</v>
      </c>
      <c r="AE36" s="33">
        <f t="shared" si="137"/>
        <v>0</v>
      </c>
      <c r="AF36" s="33">
        <f>W36-L36</f>
        <v>0</v>
      </c>
      <c r="AH36" s="1"/>
      <c r="AI36" s="1"/>
      <c r="AJ36" s="2"/>
      <c r="AK36" s="29">
        <f>AH36*(AI36*AJ36)</f>
        <v>0</v>
      </c>
      <c r="AL36" s="2"/>
      <c r="AM36" s="29">
        <f>AL36*AH36</f>
        <v>0</v>
      </c>
      <c r="AN36" s="2"/>
      <c r="AO36" s="29">
        <f>AK36+AM36-AN36</f>
        <v>0</v>
      </c>
      <c r="AP36" s="3"/>
      <c r="AQ36" s="29">
        <f t="shared" ref="AQ36:AQ39" si="138">-AO36*AP36</f>
        <v>0</v>
      </c>
      <c r="AS36" s="30">
        <f t="shared" ref="AS36:AV39" si="139">AH36-N36</f>
        <v>0</v>
      </c>
      <c r="AT36" s="30">
        <f t="shared" si="139"/>
        <v>0</v>
      </c>
      <c r="AU36" s="33">
        <f t="shared" si="139"/>
        <v>0</v>
      </c>
      <c r="AV36" s="33">
        <f t="shared" si="139"/>
        <v>0</v>
      </c>
      <c r="AW36" s="33">
        <f t="shared" ref="AW36:AY39" si="140">AM36-S36</f>
        <v>0</v>
      </c>
      <c r="AX36" s="33">
        <f t="shared" si="140"/>
        <v>0</v>
      </c>
      <c r="AY36" s="33">
        <f t="shared" si="140"/>
        <v>0</v>
      </c>
      <c r="AZ36" s="33">
        <f>AQ36-W36</f>
        <v>0</v>
      </c>
      <c r="BB36" s="1"/>
      <c r="BC36" s="1"/>
      <c r="BD36" s="2"/>
      <c r="BE36" s="29">
        <f>BB36*(BC36*BD36)</f>
        <v>0</v>
      </c>
      <c r="BF36" s="2"/>
      <c r="BG36" s="29">
        <f>BF36*BB36</f>
        <v>0</v>
      </c>
      <c r="BH36" s="2"/>
      <c r="BI36" s="29">
        <f>BE36+BG36-BH36</f>
        <v>0</v>
      </c>
      <c r="BJ36" s="3"/>
      <c r="BK36" s="29">
        <f t="shared" ref="BK36:BK39" si="141">-BI36*BJ36</f>
        <v>0</v>
      </c>
      <c r="BM36" s="30">
        <f t="shared" ref="BM36:BP39" si="142">BB36-AH36</f>
        <v>0</v>
      </c>
      <c r="BN36" s="30">
        <f t="shared" si="142"/>
        <v>0</v>
      </c>
      <c r="BO36" s="33">
        <f t="shared" si="142"/>
        <v>0</v>
      </c>
      <c r="BP36" s="33">
        <f t="shared" si="142"/>
        <v>0</v>
      </c>
      <c r="BQ36" s="33">
        <f t="shared" ref="BQ36:BS39" si="143">BG36-AM36</f>
        <v>0</v>
      </c>
      <c r="BR36" s="33">
        <f t="shared" si="143"/>
        <v>0</v>
      </c>
      <c r="BS36" s="33">
        <f t="shared" si="143"/>
        <v>0</v>
      </c>
      <c r="BT36" s="33">
        <f>BK36-AQ36</f>
        <v>0</v>
      </c>
      <c r="BV36" s="1"/>
      <c r="BW36" s="1"/>
      <c r="BX36" s="2"/>
      <c r="BY36" s="29">
        <f>BV36*(BW36*BX36)</f>
        <v>0</v>
      </c>
      <c r="BZ36" s="2"/>
      <c r="CA36" s="29">
        <f>BZ36*BV36</f>
        <v>0</v>
      </c>
      <c r="CB36" s="2"/>
      <c r="CC36" s="29">
        <f>BY36+CA36-CB36</f>
        <v>0</v>
      </c>
      <c r="CD36" s="3"/>
      <c r="CE36" s="29">
        <f t="shared" ref="CE36:CE39" si="144">-CC36*CD36</f>
        <v>0</v>
      </c>
      <c r="CG36" s="30">
        <f t="shared" ref="CG36:CJ39" si="145">BV36-BB36</f>
        <v>0</v>
      </c>
      <c r="CH36" s="30">
        <f t="shared" si="145"/>
        <v>0</v>
      </c>
      <c r="CI36" s="33">
        <f t="shared" si="145"/>
        <v>0</v>
      </c>
      <c r="CJ36" s="33">
        <f t="shared" si="145"/>
        <v>0</v>
      </c>
      <c r="CK36" s="33">
        <f t="shared" ref="CK36:CM39" si="146">CA36-BG36</f>
        <v>0</v>
      </c>
      <c r="CL36" s="33">
        <f t="shared" si="146"/>
        <v>0</v>
      </c>
      <c r="CM36" s="33">
        <f t="shared" si="146"/>
        <v>0</v>
      </c>
      <c r="CN36" s="33">
        <f>CE36-BK36</f>
        <v>0</v>
      </c>
      <c r="CP36" s="1"/>
      <c r="CQ36" s="1"/>
      <c r="CR36" s="2"/>
      <c r="CS36" s="29">
        <f>CP36*(CQ36*CR36)</f>
        <v>0</v>
      </c>
      <c r="CT36" s="2"/>
      <c r="CU36" s="29">
        <f>CT36*CP36</f>
        <v>0</v>
      </c>
      <c r="CV36" s="2"/>
      <c r="CW36" s="29">
        <f>CS36+CU36-CV36</f>
        <v>0</v>
      </c>
      <c r="CX36" s="3"/>
      <c r="CY36" s="29">
        <f t="shared" ref="CY36:CY39" si="147">-CW36*CX36</f>
        <v>0</v>
      </c>
      <c r="DA36" s="30">
        <f t="shared" ref="DA36:DD39" si="148">CP36-BV36</f>
        <v>0</v>
      </c>
      <c r="DB36" s="30">
        <f t="shared" si="148"/>
        <v>0</v>
      </c>
      <c r="DC36" s="33">
        <f t="shared" si="148"/>
        <v>0</v>
      </c>
      <c r="DD36" s="33">
        <f t="shared" si="148"/>
        <v>0</v>
      </c>
      <c r="DE36" s="33">
        <f t="shared" ref="DE36:DG39" si="149">CU36-CA36</f>
        <v>0</v>
      </c>
      <c r="DF36" s="33">
        <f t="shared" si="149"/>
        <v>0</v>
      </c>
      <c r="DG36" s="33">
        <f t="shared" si="149"/>
        <v>0</v>
      </c>
      <c r="DH36" s="33">
        <f>CY36-CE36</f>
        <v>0</v>
      </c>
      <c r="DJ36" s="30">
        <f t="shared" ref="DJ36:DQ39" si="150">Y36+AS36+BM36+CG36+DA36</f>
        <v>0</v>
      </c>
      <c r="DK36" s="30">
        <f t="shared" si="150"/>
        <v>0</v>
      </c>
      <c r="DL36" s="33">
        <f t="shared" si="150"/>
        <v>0</v>
      </c>
      <c r="DM36" s="33">
        <f t="shared" si="150"/>
        <v>0</v>
      </c>
      <c r="DN36" s="33">
        <f t="shared" si="150"/>
        <v>0</v>
      </c>
      <c r="DO36" s="33">
        <f t="shared" si="150"/>
        <v>0</v>
      </c>
      <c r="DP36" s="33">
        <f t="shared" si="150"/>
        <v>0</v>
      </c>
      <c r="DQ36" s="33">
        <f t="shared" si="150"/>
        <v>0</v>
      </c>
      <c r="DS36" s="56"/>
    </row>
    <row r="37" spans="2:123" x14ac:dyDescent="0.35">
      <c r="B37" s="32" t="s">
        <v>179</v>
      </c>
      <c r="C37" s="1"/>
      <c r="D37" s="1"/>
      <c r="E37" s="2"/>
      <c r="F37" s="29">
        <f>C37*(D37*E37)</f>
        <v>0</v>
      </c>
      <c r="G37" s="2"/>
      <c r="H37" s="29">
        <f t="shared" ref="H37:H39" si="151">G37*C37</f>
        <v>0</v>
      </c>
      <c r="I37" s="2"/>
      <c r="J37" s="29">
        <f>F37+H37-I37</f>
        <v>0</v>
      </c>
      <c r="K37" s="3"/>
      <c r="L37" s="29">
        <f t="shared" si="134"/>
        <v>0</v>
      </c>
      <c r="N37" s="1"/>
      <c r="O37" s="1"/>
      <c r="P37" s="2"/>
      <c r="Q37" s="29">
        <f>N37*(O37*P37)</f>
        <v>0</v>
      </c>
      <c r="R37" s="2"/>
      <c r="S37" s="29">
        <f t="shared" ref="S37:S39" si="152">R37*N37</f>
        <v>0</v>
      </c>
      <c r="T37" s="2"/>
      <c r="U37" s="29">
        <f>Q37+S37-T37</f>
        <v>0</v>
      </c>
      <c r="V37" s="3"/>
      <c r="W37" s="29">
        <f t="shared" si="135"/>
        <v>0</v>
      </c>
      <c r="Y37" s="30">
        <f t="shared" si="136"/>
        <v>0</v>
      </c>
      <c r="Z37" s="30">
        <f t="shared" si="136"/>
        <v>0</v>
      </c>
      <c r="AA37" s="33">
        <f t="shared" si="136"/>
        <v>0</v>
      </c>
      <c r="AB37" s="33">
        <f t="shared" si="136"/>
        <v>0</v>
      </c>
      <c r="AC37" s="33">
        <f t="shared" si="137"/>
        <v>0</v>
      </c>
      <c r="AD37" s="33">
        <f t="shared" si="137"/>
        <v>0</v>
      </c>
      <c r="AE37" s="33">
        <f t="shared" si="137"/>
        <v>0</v>
      </c>
      <c r="AF37" s="33">
        <f>W37-L37</f>
        <v>0</v>
      </c>
      <c r="AH37" s="1"/>
      <c r="AI37" s="1"/>
      <c r="AJ37" s="2"/>
      <c r="AK37" s="29">
        <f>AH37*(AI37*AJ37)</f>
        <v>0</v>
      </c>
      <c r="AL37" s="2"/>
      <c r="AM37" s="29">
        <f t="shared" ref="AM37:AM39" si="153">AL37*AH37</f>
        <v>0</v>
      </c>
      <c r="AN37" s="2"/>
      <c r="AO37" s="29">
        <f>AK37+AM37-AN37</f>
        <v>0</v>
      </c>
      <c r="AP37" s="3"/>
      <c r="AQ37" s="29">
        <f t="shared" si="138"/>
        <v>0</v>
      </c>
      <c r="AS37" s="30">
        <f t="shared" si="139"/>
        <v>0</v>
      </c>
      <c r="AT37" s="30">
        <f t="shared" si="139"/>
        <v>0</v>
      </c>
      <c r="AU37" s="33">
        <f t="shared" si="139"/>
        <v>0</v>
      </c>
      <c r="AV37" s="33">
        <f t="shared" si="139"/>
        <v>0</v>
      </c>
      <c r="AW37" s="33">
        <f t="shared" si="140"/>
        <v>0</v>
      </c>
      <c r="AX37" s="33">
        <f t="shared" si="140"/>
        <v>0</v>
      </c>
      <c r="AY37" s="33">
        <f t="shared" si="140"/>
        <v>0</v>
      </c>
      <c r="AZ37" s="33">
        <f>AQ37-W37</f>
        <v>0</v>
      </c>
      <c r="BB37" s="1"/>
      <c r="BC37" s="1"/>
      <c r="BD37" s="2"/>
      <c r="BE37" s="29">
        <f>BB37*(BC37*BD37)</f>
        <v>0</v>
      </c>
      <c r="BF37" s="2"/>
      <c r="BG37" s="29">
        <f t="shared" ref="BG37:BG39" si="154">BF37*BB37</f>
        <v>0</v>
      </c>
      <c r="BH37" s="2"/>
      <c r="BI37" s="29">
        <f>BE37+BG37-BH37</f>
        <v>0</v>
      </c>
      <c r="BJ37" s="3"/>
      <c r="BK37" s="29">
        <f t="shared" si="141"/>
        <v>0</v>
      </c>
      <c r="BM37" s="30">
        <f t="shared" si="142"/>
        <v>0</v>
      </c>
      <c r="BN37" s="30">
        <f t="shared" si="142"/>
        <v>0</v>
      </c>
      <c r="BO37" s="33">
        <f t="shared" si="142"/>
        <v>0</v>
      </c>
      <c r="BP37" s="33">
        <f t="shared" si="142"/>
        <v>0</v>
      </c>
      <c r="BQ37" s="33">
        <f t="shared" si="143"/>
        <v>0</v>
      </c>
      <c r="BR37" s="33">
        <f t="shared" si="143"/>
        <v>0</v>
      </c>
      <c r="BS37" s="33">
        <f t="shared" si="143"/>
        <v>0</v>
      </c>
      <c r="BT37" s="33">
        <f>BK37-AQ37</f>
        <v>0</v>
      </c>
      <c r="BV37" s="1"/>
      <c r="BW37" s="1"/>
      <c r="BX37" s="2"/>
      <c r="BY37" s="29">
        <f>BV37*(BW37*BX37)</f>
        <v>0</v>
      </c>
      <c r="BZ37" s="2"/>
      <c r="CA37" s="29">
        <f t="shared" ref="CA37:CA39" si="155">BZ37*BV37</f>
        <v>0</v>
      </c>
      <c r="CB37" s="2"/>
      <c r="CC37" s="29">
        <f>BY37+CA37-CB37</f>
        <v>0</v>
      </c>
      <c r="CD37" s="3"/>
      <c r="CE37" s="29">
        <f t="shared" si="144"/>
        <v>0</v>
      </c>
      <c r="CG37" s="30">
        <f t="shared" si="145"/>
        <v>0</v>
      </c>
      <c r="CH37" s="30">
        <f t="shared" si="145"/>
        <v>0</v>
      </c>
      <c r="CI37" s="33">
        <f t="shared" si="145"/>
        <v>0</v>
      </c>
      <c r="CJ37" s="33">
        <f t="shared" si="145"/>
        <v>0</v>
      </c>
      <c r="CK37" s="33">
        <f t="shared" si="146"/>
        <v>0</v>
      </c>
      <c r="CL37" s="33">
        <f t="shared" si="146"/>
        <v>0</v>
      </c>
      <c r="CM37" s="33">
        <f t="shared" si="146"/>
        <v>0</v>
      </c>
      <c r="CN37" s="33">
        <f>CE37-BK37</f>
        <v>0</v>
      </c>
      <c r="CP37" s="1"/>
      <c r="CQ37" s="1"/>
      <c r="CR37" s="2"/>
      <c r="CS37" s="29">
        <f>CP37*(CQ37*CR37)</f>
        <v>0</v>
      </c>
      <c r="CT37" s="2"/>
      <c r="CU37" s="29">
        <f t="shared" ref="CU37:CU39" si="156">CT37*CP37</f>
        <v>0</v>
      </c>
      <c r="CV37" s="2"/>
      <c r="CW37" s="29">
        <f>CS37+CU37-CV37</f>
        <v>0</v>
      </c>
      <c r="CX37" s="3"/>
      <c r="CY37" s="29">
        <f t="shared" si="147"/>
        <v>0</v>
      </c>
      <c r="DA37" s="30">
        <f t="shared" si="148"/>
        <v>0</v>
      </c>
      <c r="DB37" s="30">
        <f t="shared" si="148"/>
        <v>0</v>
      </c>
      <c r="DC37" s="33">
        <f t="shared" si="148"/>
        <v>0</v>
      </c>
      <c r="DD37" s="33">
        <f t="shared" si="148"/>
        <v>0</v>
      </c>
      <c r="DE37" s="33">
        <f t="shared" si="149"/>
        <v>0</v>
      </c>
      <c r="DF37" s="33">
        <f t="shared" si="149"/>
        <v>0</v>
      </c>
      <c r="DG37" s="33">
        <f t="shared" si="149"/>
        <v>0</v>
      </c>
      <c r="DH37" s="33">
        <f>CY37-CE37</f>
        <v>0</v>
      </c>
      <c r="DJ37" s="30">
        <f t="shared" si="150"/>
        <v>0</v>
      </c>
      <c r="DK37" s="30">
        <f t="shared" si="150"/>
        <v>0</v>
      </c>
      <c r="DL37" s="33">
        <f t="shared" si="150"/>
        <v>0</v>
      </c>
      <c r="DM37" s="33">
        <f t="shared" si="150"/>
        <v>0</v>
      </c>
      <c r="DN37" s="33">
        <f t="shared" si="150"/>
        <v>0</v>
      </c>
      <c r="DO37" s="33">
        <f t="shared" si="150"/>
        <v>0</v>
      </c>
      <c r="DP37" s="33">
        <f t="shared" si="150"/>
        <v>0</v>
      </c>
      <c r="DQ37" s="33">
        <f t="shared" si="150"/>
        <v>0</v>
      </c>
      <c r="DS37" s="56"/>
    </row>
    <row r="38" spans="2:123" x14ac:dyDescent="0.35">
      <c r="B38" s="32" t="s">
        <v>180</v>
      </c>
      <c r="C38" s="1"/>
      <c r="D38" s="1"/>
      <c r="E38" s="2"/>
      <c r="F38" s="29">
        <f>C38*(D38*E38)</f>
        <v>0</v>
      </c>
      <c r="G38" s="2"/>
      <c r="H38" s="29">
        <f t="shared" si="151"/>
        <v>0</v>
      </c>
      <c r="I38" s="2"/>
      <c r="J38" s="29">
        <f>F38+H38-I38</f>
        <v>0</v>
      </c>
      <c r="K38" s="3"/>
      <c r="L38" s="29">
        <f t="shared" si="134"/>
        <v>0</v>
      </c>
      <c r="N38" s="1"/>
      <c r="O38" s="1"/>
      <c r="P38" s="2"/>
      <c r="Q38" s="29">
        <f>N38*(O38*P38)</f>
        <v>0</v>
      </c>
      <c r="R38" s="2"/>
      <c r="S38" s="29">
        <f t="shared" si="152"/>
        <v>0</v>
      </c>
      <c r="T38" s="2"/>
      <c r="U38" s="29">
        <f>Q38+S38-T38</f>
        <v>0</v>
      </c>
      <c r="V38" s="3"/>
      <c r="W38" s="29">
        <f t="shared" si="135"/>
        <v>0</v>
      </c>
      <c r="Y38" s="30">
        <f t="shared" si="136"/>
        <v>0</v>
      </c>
      <c r="Z38" s="30">
        <f t="shared" si="136"/>
        <v>0</v>
      </c>
      <c r="AA38" s="33">
        <f t="shared" si="136"/>
        <v>0</v>
      </c>
      <c r="AB38" s="33">
        <f t="shared" si="136"/>
        <v>0</v>
      </c>
      <c r="AC38" s="33">
        <f t="shared" si="137"/>
        <v>0</v>
      </c>
      <c r="AD38" s="33">
        <f t="shared" si="137"/>
        <v>0</v>
      </c>
      <c r="AE38" s="33">
        <f t="shared" si="137"/>
        <v>0</v>
      </c>
      <c r="AF38" s="33">
        <f>W38-L38</f>
        <v>0</v>
      </c>
      <c r="AH38" s="1"/>
      <c r="AI38" s="1"/>
      <c r="AJ38" s="2"/>
      <c r="AK38" s="29">
        <f>AH38*(AI38*AJ38)</f>
        <v>0</v>
      </c>
      <c r="AL38" s="2"/>
      <c r="AM38" s="29">
        <f t="shared" si="153"/>
        <v>0</v>
      </c>
      <c r="AN38" s="2"/>
      <c r="AO38" s="29">
        <f>AK38+AM38-AN38</f>
        <v>0</v>
      </c>
      <c r="AP38" s="3"/>
      <c r="AQ38" s="29">
        <f t="shared" si="138"/>
        <v>0</v>
      </c>
      <c r="AS38" s="30">
        <f t="shared" si="139"/>
        <v>0</v>
      </c>
      <c r="AT38" s="30">
        <f t="shared" si="139"/>
        <v>0</v>
      </c>
      <c r="AU38" s="33">
        <f t="shared" si="139"/>
        <v>0</v>
      </c>
      <c r="AV38" s="33">
        <f t="shared" si="139"/>
        <v>0</v>
      </c>
      <c r="AW38" s="33">
        <f t="shared" si="140"/>
        <v>0</v>
      </c>
      <c r="AX38" s="33">
        <f t="shared" si="140"/>
        <v>0</v>
      </c>
      <c r="AY38" s="33">
        <f t="shared" si="140"/>
        <v>0</v>
      </c>
      <c r="AZ38" s="33">
        <f>AQ38-W38</f>
        <v>0</v>
      </c>
      <c r="BB38" s="1"/>
      <c r="BC38" s="1"/>
      <c r="BD38" s="2"/>
      <c r="BE38" s="29">
        <f>BB38*(BC38*BD38)</f>
        <v>0</v>
      </c>
      <c r="BF38" s="2"/>
      <c r="BG38" s="29">
        <f t="shared" si="154"/>
        <v>0</v>
      </c>
      <c r="BH38" s="2"/>
      <c r="BI38" s="29">
        <f>BE38+BG38-BH38</f>
        <v>0</v>
      </c>
      <c r="BJ38" s="3"/>
      <c r="BK38" s="29">
        <f t="shared" si="141"/>
        <v>0</v>
      </c>
      <c r="BM38" s="30">
        <f t="shared" si="142"/>
        <v>0</v>
      </c>
      <c r="BN38" s="30">
        <f t="shared" si="142"/>
        <v>0</v>
      </c>
      <c r="BO38" s="33">
        <f t="shared" si="142"/>
        <v>0</v>
      </c>
      <c r="BP38" s="33">
        <f t="shared" si="142"/>
        <v>0</v>
      </c>
      <c r="BQ38" s="33">
        <f t="shared" si="143"/>
        <v>0</v>
      </c>
      <c r="BR38" s="33">
        <f t="shared" si="143"/>
        <v>0</v>
      </c>
      <c r="BS38" s="33">
        <f t="shared" si="143"/>
        <v>0</v>
      </c>
      <c r="BT38" s="33">
        <f>BK38-AQ38</f>
        <v>0</v>
      </c>
      <c r="BV38" s="1"/>
      <c r="BW38" s="1"/>
      <c r="BX38" s="2"/>
      <c r="BY38" s="29">
        <f>BV38*(BW38*BX38)</f>
        <v>0</v>
      </c>
      <c r="BZ38" s="2"/>
      <c r="CA38" s="29">
        <f t="shared" si="155"/>
        <v>0</v>
      </c>
      <c r="CB38" s="2"/>
      <c r="CC38" s="29">
        <f>BY38+CA38-CB38</f>
        <v>0</v>
      </c>
      <c r="CD38" s="3"/>
      <c r="CE38" s="29">
        <f t="shared" si="144"/>
        <v>0</v>
      </c>
      <c r="CG38" s="30">
        <f t="shared" si="145"/>
        <v>0</v>
      </c>
      <c r="CH38" s="30">
        <f t="shared" si="145"/>
        <v>0</v>
      </c>
      <c r="CI38" s="33">
        <f t="shared" si="145"/>
        <v>0</v>
      </c>
      <c r="CJ38" s="33">
        <f t="shared" si="145"/>
        <v>0</v>
      </c>
      <c r="CK38" s="33">
        <f t="shared" si="146"/>
        <v>0</v>
      </c>
      <c r="CL38" s="33">
        <f t="shared" si="146"/>
        <v>0</v>
      </c>
      <c r="CM38" s="33">
        <f t="shared" si="146"/>
        <v>0</v>
      </c>
      <c r="CN38" s="33">
        <f>CE38-BK38</f>
        <v>0</v>
      </c>
      <c r="CP38" s="1"/>
      <c r="CQ38" s="1"/>
      <c r="CR38" s="2"/>
      <c r="CS38" s="29">
        <f>CP38*(CQ38*CR38)</f>
        <v>0</v>
      </c>
      <c r="CT38" s="2"/>
      <c r="CU38" s="29">
        <f t="shared" si="156"/>
        <v>0</v>
      </c>
      <c r="CV38" s="2"/>
      <c r="CW38" s="29">
        <f>CS38+CU38-CV38</f>
        <v>0</v>
      </c>
      <c r="CX38" s="3"/>
      <c r="CY38" s="29">
        <f t="shared" si="147"/>
        <v>0</v>
      </c>
      <c r="DA38" s="30">
        <f t="shared" si="148"/>
        <v>0</v>
      </c>
      <c r="DB38" s="30">
        <f t="shared" si="148"/>
        <v>0</v>
      </c>
      <c r="DC38" s="33">
        <f t="shared" si="148"/>
        <v>0</v>
      </c>
      <c r="DD38" s="33">
        <f t="shared" si="148"/>
        <v>0</v>
      </c>
      <c r="DE38" s="33">
        <f t="shared" si="149"/>
        <v>0</v>
      </c>
      <c r="DF38" s="33">
        <f t="shared" si="149"/>
        <v>0</v>
      </c>
      <c r="DG38" s="33">
        <f t="shared" si="149"/>
        <v>0</v>
      </c>
      <c r="DH38" s="33">
        <f>CY38-CE38</f>
        <v>0</v>
      </c>
      <c r="DJ38" s="30">
        <f t="shared" si="150"/>
        <v>0</v>
      </c>
      <c r="DK38" s="30">
        <f t="shared" si="150"/>
        <v>0</v>
      </c>
      <c r="DL38" s="33">
        <f t="shared" si="150"/>
        <v>0</v>
      </c>
      <c r="DM38" s="33">
        <f t="shared" si="150"/>
        <v>0</v>
      </c>
      <c r="DN38" s="33">
        <f t="shared" si="150"/>
        <v>0</v>
      </c>
      <c r="DO38" s="33">
        <f t="shared" si="150"/>
        <v>0</v>
      </c>
      <c r="DP38" s="33">
        <f t="shared" si="150"/>
        <v>0</v>
      </c>
      <c r="DQ38" s="33">
        <f t="shared" si="150"/>
        <v>0</v>
      </c>
      <c r="DS38" s="56"/>
    </row>
    <row r="39" spans="2:123" x14ac:dyDescent="0.35">
      <c r="B39" s="32" t="s">
        <v>181</v>
      </c>
      <c r="C39" s="1"/>
      <c r="D39" s="1"/>
      <c r="E39" s="2"/>
      <c r="F39" s="29">
        <f>C39*(D39*E39)</f>
        <v>0</v>
      </c>
      <c r="G39" s="2"/>
      <c r="H39" s="29">
        <f t="shared" si="151"/>
        <v>0</v>
      </c>
      <c r="I39" s="2"/>
      <c r="J39" s="29">
        <f>F39+H39-I39</f>
        <v>0</v>
      </c>
      <c r="K39" s="3"/>
      <c r="L39" s="29">
        <f t="shared" si="134"/>
        <v>0</v>
      </c>
      <c r="N39" s="1"/>
      <c r="O39" s="1"/>
      <c r="P39" s="2"/>
      <c r="Q39" s="29">
        <f>N39*(O39*P39)</f>
        <v>0</v>
      </c>
      <c r="R39" s="2"/>
      <c r="S39" s="29">
        <f t="shared" si="152"/>
        <v>0</v>
      </c>
      <c r="T39" s="2"/>
      <c r="U39" s="29">
        <f>Q39+S39-T39</f>
        <v>0</v>
      </c>
      <c r="V39" s="3"/>
      <c r="W39" s="29">
        <f t="shared" si="135"/>
        <v>0</v>
      </c>
      <c r="Y39" s="30">
        <f t="shared" si="136"/>
        <v>0</v>
      </c>
      <c r="Z39" s="30">
        <f t="shared" si="136"/>
        <v>0</v>
      </c>
      <c r="AA39" s="33">
        <f t="shared" si="136"/>
        <v>0</v>
      </c>
      <c r="AB39" s="33">
        <f t="shared" si="136"/>
        <v>0</v>
      </c>
      <c r="AC39" s="33">
        <f t="shared" si="137"/>
        <v>0</v>
      </c>
      <c r="AD39" s="33">
        <f t="shared" si="137"/>
        <v>0</v>
      </c>
      <c r="AE39" s="33">
        <f t="shared" si="137"/>
        <v>0</v>
      </c>
      <c r="AF39" s="33">
        <f>W39-L39</f>
        <v>0</v>
      </c>
      <c r="AH39" s="1"/>
      <c r="AI39" s="1"/>
      <c r="AJ39" s="2"/>
      <c r="AK39" s="29">
        <f>AH39*(AI39*AJ39)</f>
        <v>0</v>
      </c>
      <c r="AL39" s="2"/>
      <c r="AM39" s="29">
        <f t="shared" si="153"/>
        <v>0</v>
      </c>
      <c r="AN39" s="2"/>
      <c r="AO39" s="29">
        <f>AK39+AM39-AN39</f>
        <v>0</v>
      </c>
      <c r="AP39" s="3"/>
      <c r="AQ39" s="29">
        <f t="shared" si="138"/>
        <v>0</v>
      </c>
      <c r="AS39" s="30">
        <f t="shared" si="139"/>
        <v>0</v>
      </c>
      <c r="AT39" s="30">
        <f t="shared" si="139"/>
        <v>0</v>
      </c>
      <c r="AU39" s="33">
        <f t="shared" si="139"/>
        <v>0</v>
      </c>
      <c r="AV39" s="33">
        <f t="shared" si="139"/>
        <v>0</v>
      </c>
      <c r="AW39" s="33">
        <f t="shared" si="140"/>
        <v>0</v>
      </c>
      <c r="AX39" s="33">
        <f t="shared" si="140"/>
        <v>0</v>
      </c>
      <c r="AY39" s="33">
        <f t="shared" si="140"/>
        <v>0</v>
      </c>
      <c r="AZ39" s="33">
        <f>AQ39-W39</f>
        <v>0</v>
      </c>
      <c r="BB39" s="1"/>
      <c r="BC39" s="1"/>
      <c r="BD39" s="2"/>
      <c r="BE39" s="29">
        <f>BB39*(BC39*BD39)</f>
        <v>0</v>
      </c>
      <c r="BF39" s="2"/>
      <c r="BG39" s="29">
        <f t="shared" si="154"/>
        <v>0</v>
      </c>
      <c r="BH39" s="2"/>
      <c r="BI39" s="29">
        <f>BE39+BG39-BH39</f>
        <v>0</v>
      </c>
      <c r="BJ39" s="3"/>
      <c r="BK39" s="29">
        <f t="shared" si="141"/>
        <v>0</v>
      </c>
      <c r="BM39" s="30">
        <f t="shared" si="142"/>
        <v>0</v>
      </c>
      <c r="BN39" s="30">
        <f t="shared" si="142"/>
        <v>0</v>
      </c>
      <c r="BO39" s="33">
        <f t="shared" si="142"/>
        <v>0</v>
      </c>
      <c r="BP39" s="33">
        <f t="shared" si="142"/>
        <v>0</v>
      </c>
      <c r="BQ39" s="33">
        <f t="shared" si="143"/>
        <v>0</v>
      </c>
      <c r="BR39" s="33">
        <f t="shared" si="143"/>
        <v>0</v>
      </c>
      <c r="BS39" s="33">
        <f t="shared" si="143"/>
        <v>0</v>
      </c>
      <c r="BT39" s="33">
        <f>BK39-AQ39</f>
        <v>0</v>
      </c>
      <c r="BV39" s="1"/>
      <c r="BW39" s="1"/>
      <c r="BX39" s="2"/>
      <c r="BY39" s="29">
        <f>BV39*(BW39*BX39)</f>
        <v>0</v>
      </c>
      <c r="BZ39" s="2"/>
      <c r="CA39" s="29">
        <f t="shared" si="155"/>
        <v>0</v>
      </c>
      <c r="CB39" s="2"/>
      <c r="CC39" s="29">
        <f>BY39+CA39-CB39</f>
        <v>0</v>
      </c>
      <c r="CD39" s="3"/>
      <c r="CE39" s="29">
        <f t="shared" si="144"/>
        <v>0</v>
      </c>
      <c r="CG39" s="30">
        <f t="shared" si="145"/>
        <v>0</v>
      </c>
      <c r="CH39" s="30">
        <f t="shared" si="145"/>
        <v>0</v>
      </c>
      <c r="CI39" s="33">
        <f t="shared" si="145"/>
        <v>0</v>
      </c>
      <c r="CJ39" s="33">
        <f t="shared" si="145"/>
        <v>0</v>
      </c>
      <c r="CK39" s="33">
        <f t="shared" si="146"/>
        <v>0</v>
      </c>
      <c r="CL39" s="33">
        <f t="shared" si="146"/>
        <v>0</v>
      </c>
      <c r="CM39" s="33">
        <f t="shared" si="146"/>
        <v>0</v>
      </c>
      <c r="CN39" s="33">
        <f>CE39-BK39</f>
        <v>0</v>
      </c>
      <c r="CP39" s="1"/>
      <c r="CQ39" s="1"/>
      <c r="CR39" s="2"/>
      <c r="CS39" s="29">
        <f>CP39*(CQ39*CR39)</f>
        <v>0</v>
      </c>
      <c r="CT39" s="2"/>
      <c r="CU39" s="29">
        <f t="shared" si="156"/>
        <v>0</v>
      </c>
      <c r="CV39" s="2"/>
      <c r="CW39" s="29">
        <f>CS39+CU39-CV39</f>
        <v>0</v>
      </c>
      <c r="CX39" s="3"/>
      <c r="CY39" s="29">
        <f t="shared" si="147"/>
        <v>0</v>
      </c>
      <c r="DA39" s="30">
        <f t="shared" si="148"/>
        <v>0</v>
      </c>
      <c r="DB39" s="30">
        <f t="shared" si="148"/>
        <v>0</v>
      </c>
      <c r="DC39" s="33">
        <f t="shared" si="148"/>
        <v>0</v>
      </c>
      <c r="DD39" s="33">
        <f t="shared" si="148"/>
        <v>0</v>
      </c>
      <c r="DE39" s="33">
        <f t="shared" si="149"/>
        <v>0</v>
      </c>
      <c r="DF39" s="33">
        <f t="shared" si="149"/>
        <v>0</v>
      </c>
      <c r="DG39" s="33">
        <f t="shared" si="149"/>
        <v>0</v>
      </c>
      <c r="DH39" s="33">
        <f>CY39-CE39</f>
        <v>0</v>
      </c>
      <c r="DJ39" s="30">
        <f t="shared" si="150"/>
        <v>0</v>
      </c>
      <c r="DK39" s="30">
        <f t="shared" si="150"/>
        <v>0</v>
      </c>
      <c r="DL39" s="33">
        <f t="shared" si="150"/>
        <v>0</v>
      </c>
      <c r="DM39" s="33">
        <f t="shared" si="150"/>
        <v>0</v>
      </c>
      <c r="DN39" s="33">
        <f t="shared" si="150"/>
        <v>0</v>
      </c>
      <c r="DO39" s="33">
        <f t="shared" si="150"/>
        <v>0</v>
      </c>
      <c r="DP39" s="33">
        <f t="shared" si="150"/>
        <v>0</v>
      </c>
      <c r="DQ39" s="33">
        <f t="shared" si="150"/>
        <v>0</v>
      </c>
      <c r="DS39" s="56"/>
    </row>
    <row r="40" spans="2:123" x14ac:dyDescent="0.35">
      <c r="B40" s="34" t="s">
        <v>184</v>
      </c>
      <c r="C40" s="35">
        <f>SUM(C36:C39)</f>
        <v>0</v>
      </c>
      <c r="D40" s="36"/>
      <c r="E40" s="37"/>
      <c r="F40" s="38">
        <f>SUM(F36:F39)</f>
        <v>0</v>
      </c>
      <c r="G40" s="37"/>
      <c r="H40" s="38">
        <f>SUM(H36:H39)</f>
        <v>0</v>
      </c>
      <c r="I40" s="38">
        <f>SUM(I36:I39)</f>
        <v>0</v>
      </c>
      <c r="J40" s="38">
        <f>SUM(J36:J39)</f>
        <v>0</v>
      </c>
      <c r="K40" s="162"/>
      <c r="L40" s="38">
        <f>SUM(L36:L39)</f>
        <v>0</v>
      </c>
      <c r="N40" s="35">
        <f>SUM(N36:N39)</f>
        <v>0</v>
      </c>
      <c r="O40" s="36"/>
      <c r="P40" s="37"/>
      <c r="Q40" s="38">
        <f>SUM(Q36:Q39)</f>
        <v>0</v>
      </c>
      <c r="R40" s="37"/>
      <c r="S40" s="38">
        <f>SUM(S36:S39)</f>
        <v>0</v>
      </c>
      <c r="T40" s="38">
        <f>SUM(T36:T39)</f>
        <v>0</v>
      </c>
      <c r="U40" s="38">
        <f>SUM(U36:U39)</f>
        <v>0</v>
      </c>
      <c r="V40" s="162"/>
      <c r="W40" s="38">
        <f>SUM(W36:W39)</f>
        <v>0</v>
      </c>
      <c r="Y40" s="35">
        <f>SUM(Y36:Y39)</f>
        <v>0</v>
      </c>
      <c r="Z40" s="36"/>
      <c r="AA40" s="36"/>
      <c r="AB40" s="38">
        <f>SUM(AB36:AB39)</f>
        <v>0</v>
      </c>
      <c r="AC40" s="38">
        <f t="shared" ref="AC40" si="157">SUM(AC36:AC39)</f>
        <v>0</v>
      </c>
      <c r="AD40" s="38">
        <f t="shared" ref="AD40" si="158">SUM(AD36:AD39)</f>
        <v>0</v>
      </c>
      <c r="AE40" s="38">
        <f t="shared" ref="AE40:AF40" si="159">SUM(AE36:AE39)</f>
        <v>0</v>
      </c>
      <c r="AF40" s="38">
        <f t="shared" si="159"/>
        <v>0</v>
      </c>
      <c r="AH40" s="35">
        <f>SUM(AH36:AH39)</f>
        <v>0</v>
      </c>
      <c r="AI40" s="36"/>
      <c r="AJ40" s="37"/>
      <c r="AK40" s="38">
        <f>SUM(AK36:AK39)</f>
        <v>0</v>
      </c>
      <c r="AL40" s="37"/>
      <c r="AM40" s="38">
        <f>SUM(AM36:AM39)</f>
        <v>0</v>
      </c>
      <c r="AN40" s="38">
        <f>SUM(AN36:AN39)</f>
        <v>0</v>
      </c>
      <c r="AO40" s="38">
        <f>SUM(AO36:AO39)</f>
        <v>0</v>
      </c>
      <c r="AP40" s="162"/>
      <c r="AQ40" s="38">
        <f>SUM(AQ36:AQ39)</f>
        <v>0</v>
      </c>
      <c r="AS40" s="35">
        <f>SUM(AS36:AS39)</f>
        <v>0</v>
      </c>
      <c r="AT40" s="36"/>
      <c r="AU40" s="36"/>
      <c r="AV40" s="38">
        <f>SUM(AV36:AV39)</f>
        <v>0</v>
      </c>
      <c r="AW40" s="38">
        <f t="shared" ref="AW40" si="160">SUM(AW36:AW39)</f>
        <v>0</v>
      </c>
      <c r="AX40" s="38">
        <f t="shared" ref="AX40" si="161">SUM(AX36:AX39)</f>
        <v>0</v>
      </c>
      <c r="AY40" s="38">
        <f t="shared" ref="AY40" si="162">SUM(AY36:AY39)</f>
        <v>0</v>
      </c>
      <c r="AZ40" s="38">
        <f t="shared" ref="AZ40" si="163">SUM(AZ36:AZ39)</f>
        <v>0</v>
      </c>
      <c r="BB40" s="35">
        <f>SUM(BB36:BB39)</f>
        <v>0</v>
      </c>
      <c r="BC40" s="36"/>
      <c r="BD40" s="37"/>
      <c r="BE40" s="38">
        <f>SUM(BE36:BE39)</f>
        <v>0</v>
      </c>
      <c r="BF40" s="37"/>
      <c r="BG40" s="38">
        <f>SUM(BG36:BG39)</f>
        <v>0</v>
      </c>
      <c r="BH40" s="38">
        <f>SUM(BH36:BH39)</f>
        <v>0</v>
      </c>
      <c r="BI40" s="38">
        <f>SUM(BI36:BI39)</f>
        <v>0</v>
      </c>
      <c r="BJ40" s="162"/>
      <c r="BK40" s="38">
        <f>SUM(BK36:BK39)</f>
        <v>0</v>
      </c>
      <c r="BM40" s="35">
        <f>SUM(BM36:BM39)</f>
        <v>0</v>
      </c>
      <c r="BN40" s="36"/>
      <c r="BO40" s="36"/>
      <c r="BP40" s="38">
        <f>SUM(BP36:BP39)</f>
        <v>0</v>
      </c>
      <c r="BQ40" s="38">
        <f t="shared" ref="BQ40" si="164">SUM(BQ36:BQ39)</f>
        <v>0</v>
      </c>
      <c r="BR40" s="38">
        <f t="shared" ref="BR40" si="165">SUM(BR36:BR39)</f>
        <v>0</v>
      </c>
      <c r="BS40" s="38">
        <f t="shared" ref="BS40:BT40" si="166">SUM(BS36:BS39)</f>
        <v>0</v>
      </c>
      <c r="BT40" s="38">
        <f t="shared" si="166"/>
        <v>0</v>
      </c>
      <c r="BV40" s="35">
        <f>SUM(BV36:BV39)</f>
        <v>0</v>
      </c>
      <c r="BW40" s="36"/>
      <c r="BX40" s="37"/>
      <c r="BY40" s="38">
        <f>SUM(BY36:BY39)</f>
        <v>0</v>
      </c>
      <c r="BZ40" s="37"/>
      <c r="CA40" s="38">
        <f>SUM(CA36:CA39)</f>
        <v>0</v>
      </c>
      <c r="CB40" s="38">
        <f>SUM(CB36:CB39)</f>
        <v>0</v>
      </c>
      <c r="CC40" s="38">
        <f>SUM(CC36:CC39)</f>
        <v>0</v>
      </c>
      <c r="CD40" s="162"/>
      <c r="CE40" s="38">
        <f>SUM(CE36:CE39)</f>
        <v>0</v>
      </c>
      <c r="CG40" s="35">
        <f>SUM(CG36:CG39)</f>
        <v>0</v>
      </c>
      <c r="CH40" s="36"/>
      <c r="CI40" s="36"/>
      <c r="CJ40" s="38">
        <f>SUM(CJ36:CJ39)</f>
        <v>0</v>
      </c>
      <c r="CK40" s="38">
        <f t="shared" ref="CK40" si="167">SUM(CK36:CK39)</f>
        <v>0</v>
      </c>
      <c r="CL40" s="38">
        <f t="shared" ref="CL40" si="168">SUM(CL36:CL39)</f>
        <v>0</v>
      </c>
      <c r="CM40" s="38">
        <f t="shared" ref="CM40" si="169">SUM(CM36:CM39)</f>
        <v>0</v>
      </c>
      <c r="CN40" s="38">
        <f>SUM(CN36:CN39)</f>
        <v>0</v>
      </c>
      <c r="CP40" s="35">
        <f>SUM(CP36:CP39)</f>
        <v>0</v>
      </c>
      <c r="CQ40" s="36"/>
      <c r="CR40" s="37"/>
      <c r="CS40" s="38">
        <f>SUM(CS36:CS39)</f>
        <v>0</v>
      </c>
      <c r="CT40" s="37"/>
      <c r="CU40" s="38">
        <f>SUM(CU36:CU39)</f>
        <v>0</v>
      </c>
      <c r="CV40" s="38">
        <f>SUM(CV36:CV39)</f>
        <v>0</v>
      </c>
      <c r="CW40" s="38">
        <f>SUM(CW36:CW39)</f>
        <v>0</v>
      </c>
      <c r="CX40" s="162"/>
      <c r="CY40" s="38">
        <f>SUM(CY36:CY39)</f>
        <v>0</v>
      </c>
      <c r="DA40" s="35">
        <f>SUM(DA36:DA39)</f>
        <v>0</v>
      </c>
      <c r="DB40" s="36"/>
      <c r="DC40" s="36"/>
      <c r="DD40" s="38">
        <f>SUM(DD36:DD39)</f>
        <v>0</v>
      </c>
      <c r="DE40" s="38">
        <f t="shared" ref="DE40" si="170">SUM(DE36:DE39)</f>
        <v>0</v>
      </c>
      <c r="DF40" s="38">
        <f t="shared" ref="DF40" si="171">SUM(DF36:DF39)</f>
        <v>0</v>
      </c>
      <c r="DG40" s="38">
        <f t="shared" ref="DG40" si="172">SUM(DG36:DG39)</f>
        <v>0</v>
      </c>
      <c r="DH40" s="38">
        <f t="shared" ref="DH40" si="173">SUM(DH36:DH39)</f>
        <v>0</v>
      </c>
      <c r="DJ40" s="35">
        <f>SUM(DJ36:DJ39)</f>
        <v>0</v>
      </c>
      <c r="DK40" s="36"/>
      <c r="DL40" s="36"/>
      <c r="DM40" s="38">
        <f>SUM(DM36:DM39)</f>
        <v>0</v>
      </c>
      <c r="DN40" s="38">
        <f t="shared" ref="DN40" si="174">SUM(DN36:DN39)</f>
        <v>0</v>
      </c>
      <c r="DO40" s="38">
        <f t="shared" ref="DO40" si="175">SUM(DO36:DO39)</f>
        <v>0</v>
      </c>
      <c r="DP40" s="38">
        <f t="shared" ref="DP40:DQ40" si="176">SUM(DP36:DP39)</f>
        <v>0</v>
      </c>
      <c r="DQ40" s="38">
        <f t="shared" si="176"/>
        <v>0</v>
      </c>
      <c r="DS40" s="31"/>
    </row>
    <row r="41" spans="2:123" ht="7.4" customHeight="1" x14ac:dyDescent="0.35">
      <c r="B41" s="39"/>
      <c r="C41" s="50"/>
      <c r="D41" s="50"/>
      <c r="E41" s="52"/>
      <c r="F41" s="29"/>
      <c r="G41" s="52"/>
      <c r="H41" s="29"/>
      <c r="I41" s="29"/>
      <c r="J41" s="29"/>
      <c r="K41" s="55"/>
      <c r="L41" s="29"/>
      <c r="N41" s="50"/>
      <c r="O41" s="50"/>
      <c r="P41" s="52"/>
      <c r="Q41" s="29"/>
      <c r="R41" s="52"/>
      <c r="S41" s="29"/>
      <c r="T41" s="29"/>
      <c r="U41" s="29"/>
      <c r="V41" s="55"/>
      <c r="W41" s="29"/>
      <c r="Y41" s="28"/>
      <c r="Z41" s="28"/>
      <c r="AA41" s="28"/>
      <c r="AB41" s="28"/>
      <c r="AC41" s="28"/>
      <c r="AD41" s="28"/>
      <c r="AE41" s="28"/>
      <c r="AF41" s="28"/>
      <c r="AH41" s="50"/>
      <c r="AI41" s="50"/>
      <c r="AJ41" s="52"/>
      <c r="AK41" s="29"/>
      <c r="AL41" s="52"/>
      <c r="AM41" s="29"/>
      <c r="AN41" s="29"/>
      <c r="AO41" s="29"/>
      <c r="AP41" s="55"/>
      <c r="AQ41" s="29"/>
      <c r="AS41" s="28"/>
      <c r="AT41" s="28"/>
      <c r="AU41" s="28"/>
      <c r="AV41" s="28"/>
      <c r="AW41" s="28"/>
      <c r="AX41" s="28"/>
      <c r="AY41" s="28"/>
      <c r="AZ41" s="28"/>
      <c r="BB41" s="50"/>
      <c r="BC41" s="50"/>
      <c r="BD41" s="52"/>
      <c r="BE41" s="29"/>
      <c r="BF41" s="52"/>
      <c r="BG41" s="29"/>
      <c r="BH41" s="29"/>
      <c r="BI41" s="29"/>
      <c r="BJ41" s="55"/>
      <c r="BK41" s="29"/>
      <c r="BM41" s="28"/>
      <c r="BN41" s="28"/>
      <c r="BO41" s="28"/>
      <c r="BP41" s="28"/>
      <c r="BQ41" s="28"/>
      <c r="BR41" s="28"/>
      <c r="BS41" s="28"/>
      <c r="BT41" s="28"/>
      <c r="BV41" s="50"/>
      <c r="BW41" s="50"/>
      <c r="BX41" s="52"/>
      <c r="BY41" s="29"/>
      <c r="BZ41" s="52"/>
      <c r="CA41" s="29"/>
      <c r="CB41" s="29"/>
      <c r="CC41" s="29"/>
      <c r="CD41" s="55"/>
      <c r="CE41" s="29"/>
      <c r="CG41" s="28"/>
      <c r="CH41" s="28"/>
      <c r="CI41" s="28"/>
      <c r="CJ41" s="28"/>
      <c r="CK41" s="28"/>
      <c r="CL41" s="28"/>
      <c r="CM41" s="28"/>
      <c r="CN41" s="28"/>
      <c r="CP41" s="50"/>
      <c r="CQ41" s="50"/>
      <c r="CR41" s="52"/>
      <c r="CS41" s="29"/>
      <c r="CT41" s="52"/>
      <c r="CU41" s="29"/>
      <c r="CV41" s="29"/>
      <c r="CW41" s="29"/>
      <c r="CX41" s="55"/>
      <c r="CY41" s="29"/>
      <c r="DA41" s="28"/>
      <c r="DB41" s="28"/>
      <c r="DC41" s="28"/>
      <c r="DD41" s="28"/>
      <c r="DE41" s="28"/>
      <c r="DF41" s="28"/>
      <c r="DG41" s="28"/>
      <c r="DH41" s="28"/>
      <c r="DJ41" s="28"/>
      <c r="DK41" s="28"/>
      <c r="DL41" s="28"/>
      <c r="DM41" s="28"/>
      <c r="DN41" s="28"/>
      <c r="DO41" s="28"/>
      <c r="DP41" s="28"/>
      <c r="DQ41" s="28"/>
      <c r="DS41" s="56"/>
    </row>
    <row r="42" spans="2:123" x14ac:dyDescent="0.35">
      <c r="B42" s="41" t="s">
        <v>187</v>
      </c>
      <c r="C42" s="42">
        <f>(C33+C40)/2</f>
        <v>0</v>
      </c>
      <c r="D42" s="42"/>
      <c r="E42" s="43"/>
      <c r="F42" s="43">
        <f>F33+F40</f>
        <v>0</v>
      </c>
      <c r="G42" s="43"/>
      <c r="H42" s="43">
        <f>H33+H40</f>
        <v>0</v>
      </c>
      <c r="I42" s="43">
        <f>I33+I40</f>
        <v>0</v>
      </c>
      <c r="J42" s="43">
        <f>J33+J40</f>
        <v>0</v>
      </c>
      <c r="K42" s="163"/>
      <c r="L42" s="43">
        <f>L33+L40</f>
        <v>0</v>
      </c>
      <c r="N42" s="42">
        <f>(N33+N40)/2</f>
        <v>0</v>
      </c>
      <c r="O42" s="42"/>
      <c r="P42" s="43"/>
      <c r="Q42" s="43">
        <f>Q33+Q40</f>
        <v>0</v>
      </c>
      <c r="R42" s="43"/>
      <c r="S42" s="43">
        <f>S33+S40</f>
        <v>0</v>
      </c>
      <c r="T42" s="43">
        <f>T33+T40</f>
        <v>0</v>
      </c>
      <c r="U42" s="43">
        <f>U33+U40</f>
        <v>0</v>
      </c>
      <c r="V42" s="163"/>
      <c r="W42" s="43">
        <f>W33+W40</f>
        <v>0</v>
      </c>
      <c r="Y42" s="42">
        <f>(Y33+Y40)/2</f>
        <v>0</v>
      </c>
      <c r="Z42" s="42"/>
      <c r="AA42" s="42"/>
      <c r="AB42" s="43">
        <f t="shared" ref="AB42:AE42" si="177">AB33+AB40</f>
        <v>0</v>
      </c>
      <c r="AC42" s="43">
        <f t="shared" si="177"/>
        <v>0</v>
      </c>
      <c r="AD42" s="43">
        <f t="shared" si="177"/>
        <v>0</v>
      </c>
      <c r="AE42" s="43">
        <f t="shared" si="177"/>
        <v>0</v>
      </c>
      <c r="AF42" s="43">
        <f t="shared" ref="AF42" si="178">AF33+AF40</f>
        <v>0</v>
      </c>
      <c r="AH42" s="42">
        <f>(AH33+AH40)/2</f>
        <v>0</v>
      </c>
      <c r="AI42" s="42"/>
      <c r="AJ42" s="43"/>
      <c r="AK42" s="43">
        <f>AK33+AK40</f>
        <v>0</v>
      </c>
      <c r="AL42" s="43"/>
      <c r="AM42" s="43">
        <f>AM33+AM40</f>
        <v>0</v>
      </c>
      <c r="AN42" s="43">
        <f>AN33+AN40</f>
        <v>0</v>
      </c>
      <c r="AO42" s="43">
        <f>AO33+AO40</f>
        <v>0</v>
      </c>
      <c r="AP42" s="163"/>
      <c r="AQ42" s="43">
        <f>AQ33+AQ40</f>
        <v>0</v>
      </c>
      <c r="AS42" s="42">
        <f>(AS33+AS40)/2</f>
        <v>0</v>
      </c>
      <c r="AT42" s="42"/>
      <c r="AU42" s="42"/>
      <c r="AV42" s="43">
        <f t="shared" ref="AV42:AY42" si="179">AV33+AV40</f>
        <v>0</v>
      </c>
      <c r="AW42" s="43">
        <f t="shared" si="179"/>
        <v>0</v>
      </c>
      <c r="AX42" s="43">
        <f t="shared" si="179"/>
        <v>0</v>
      </c>
      <c r="AY42" s="43">
        <f t="shared" si="179"/>
        <v>0</v>
      </c>
      <c r="AZ42" s="43">
        <f t="shared" ref="AZ42" si="180">AZ33+AZ40</f>
        <v>0</v>
      </c>
      <c r="BB42" s="42">
        <f>(BB33+BB40)/2</f>
        <v>0</v>
      </c>
      <c r="BC42" s="42"/>
      <c r="BD42" s="43"/>
      <c r="BE42" s="43">
        <f>BE33+BE40</f>
        <v>0</v>
      </c>
      <c r="BF42" s="43"/>
      <c r="BG42" s="43">
        <f>BG33+BG40</f>
        <v>0</v>
      </c>
      <c r="BH42" s="43">
        <f>BH33+BH40</f>
        <v>0</v>
      </c>
      <c r="BI42" s="43">
        <f>BI33+BI40</f>
        <v>0</v>
      </c>
      <c r="BJ42" s="163"/>
      <c r="BK42" s="43">
        <f>BK33+BK40</f>
        <v>0</v>
      </c>
      <c r="BM42" s="42">
        <f>(BM33+BM40)/2</f>
        <v>0</v>
      </c>
      <c r="BN42" s="42"/>
      <c r="BO42" s="42"/>
      <c r="BP42" s="43">
        <f t="shared" ref="BP42:BS42" si="181">BP33+BP40</f>
        <v>0</v>
      </c>
      <c r="BQ42" s="43">
        <f t="shared" si="181"/>
        <v>0</v>
      </c>
      <c r="BR42" s="43">
        <f t="shared" si="181"/>
        <v>0</v>
      </c>
      <c r="BS42" s="43">
        <f t="shared" si="181"/>
        <v>0</v>
      </c>
      <c r="BT42" s="43">
        <f t="shared" ref="BT42" si="182">BT33+BT40</f>
        <v>0</v>
      </c>
      <c r="BV42" s="42">
        <f>(BV33+BV40)/2</f>
        <v>0</v>
      </c>
      <c r="BW42" s="42"/>
      <c r="BX42" s="43"/>
      <c r="BY42" s="43">
        <f>BY33+BY40</f>
        <v>0</v>
      </c>
      <c r="BZ42" s="43"/>
      <c r="CA42" s="43">
        <f>CA33+CA40</f>
        <v>0</v>
      </c>
      <c r="CB42" s="43">
        <f>CB33+CB40</f>
        <v>0</v>
      </c>
      <c r="CC42" s="43">
        <f>CC33+CC40</f>
        <v>0</v>
      </c>
      <c r="CD42" s="163"/>
      <c r="CE42" s="43">
        <f>CE33+CE40</f>
        <v>0</v>
      </c>
      <c r="CG42" s="42">
        <f>(CG33+CG40)/2</f>
        <v>0</v>
      </c>
      <c r="CH42" s="42"/>
      <c r="CI42" s="42"/>
      <c r="CJ42" s="43">
        <f t="shared" ref="CJ42:CM42" si="183">CJ33+CJ40</f>
        <v>0</v>
      </c>
      <c r="CK42" s="43">
        <f t="shared" si="183"/>
        <v>0</v>
      </c>
      <c r="CL42" s="43">
        <f t="shared" si="183"/>
        <v>0</v>
      </c>
      <c r="CM42" s="43">
        <f t="shared" si="183"/>
        <v>0</v>
      </c>
      <c r="CN42" s="43">
        <f>CN33+CN40</f>
        <v>0</v>
      </c>
      <c r="CP42" s="42">
        <f>(CP33+CP40)/2</f>
        <v>0</v>
      </c>
      <c r="CQ42" s="42"/>
      <c r="CR42" s="43"/>
      <c r="CS42" s="43">
        <f>CS33+CS40</f>
        <v>0</v>
      </c>
      <c r="CT42" s="43"/>
      <c r="CU42" s="43">
        <f>CU33+CU40</f>
        <v>0</v>
      </c>
      <c r="CV42" s="43">
        <f>CV33+CV40</f>
        <v>0</v>
      </c>
      <c r="CW42" s="43">
        <f>CW33+CW40</f>
        <v>0</v>
      </c>
      <c r="CX42" s="163"/>
      <c r="CY42" s="43">
        <f>CY33+CY40</f>
        <v>0</v>
      </c>
      <c r="DA42" s="42">
        <f>(DA33+DA40)/2</f>
        <v>0</v>
      </c>
      <c r="DB42" s="42"/>
      <c r="DC42" s="42"/>
      <c r="DD42" s="43">
        <f t="shared" ref="DD42:DG42" si="184">DD33+DD40</f>
        <v>0</v>
      </c>
      <c r="DE42" s="43">
        <f t="shared" si="184"/>
        <v>0</v>
      </c>
      <c r="DF42" s="43">
        <f t="shared" si="184"/>
        <v>0</v>
      </c>
      <c r="DG42" s="43">
        <f t="shared" si="184"/>
        <v>0</v>
      </c>
      <c r="DH42" s="43">
        <f t="shared" ref="DH42" si="185">DH33+DH40</f>
        <v>0</v>
      </c>
      <c r="DJ42" s="42">
        <f>(DJ33+DJ40)/2</f>
        <v>0</v>
      </c>
      <c r="DK42" s="42"/>
      <c r="DL42" s="42"/>
      <c r="DM42" s="43">
        <f t="shared" ref="DM42:DP42" si="186">DM33+DM40</f>
        <v>0</v>
      </c>
      <c r="DN42" s="43">
        <f t="shared" si="186"/>
        <v>0</v>
      </c>
      <c r="DO42" s="43">
        <f t="shared" si="186"/>
        <v>0</v>
      </c>
      <c r="DP42" s="43">
        <f t="shared" si="186"/>
        <v>0</v>
      </c>
      <c r="DQ42" s="43">
        <f t="shared" ref="DQ42" si="187">DQ33+DQ40</f>
        <v>0</v>
      </c>
      <c r="DS42" s="31"/>
    </row>
    <row r="43" spans="2:123" customFormat="1" x14ac:dyDescent="0.35">
      <c r="C43" s="53"/>
      <c r="D43" s="53"/>
      <c r="E43" s="53"/>
      <c r="G43" s="53"/>
      <c r="K43" s="61"/>
      <c r="N43" s="53"/>
      <c r="O43" s="53"/>
      <c r="P43" s="53"/>
      <c r="R43" s="53"/>
      <c r="V43" s="61"/>
      <c r="AH43" s="53"/>
      <c r="AI43" s="53"/>
      <c r="AJ43" s="53"/>
      <c r="AL43" s="53"/>
      <c r="AP43" s="61"/>
      <c r="BB43" s="53"/>
      <c r="BC43" s="53"/>
      <c r="BD43" s="53"/>
      <c r="BF43" s="53"/>
      <c r="BJ43" s="61"/>
      <c r="BV43" s="53"/>
      <c r="BW43" s="53"/>
      <c r="BX43" s="53"/>
      <c r="BZ43" s="53"/>
      <c r="CD43" s="61"/>
      <c r="CP43" s="53"/>
      <c r="CQ43" s="53"/>
      <c r="CR43" s="53"/>
      <c r="CT43" s="53"/>
      <c r="CX43" s="61"/>
      <c r="DS43" s="53"/>
    </row>
    <row r="44" spans="2:123" s="26" customFormat="1" x14ac:dyDescent="0.35">
      <c r="B44" s="22" t="s">
        <v>188</v>
      </c>
      <c r="C44" s="23"/>
      <c r="D44" s="23"/>
      <c r="E44" s="24"/>
      <c r="F44" s="24"/>
      <c r="G44" s="24"/>
      <c r="H44" s="24"/>
      <c r="I44" s="24"/>
      <c r="J44" s="24"/>
      <c r="K44" s="164"/>
      <c r="L44" s="24"/>
      <c r="M44"/>
      <c r="N44" s="23"/>
      <c r="O44" s="23"/>
      <c r="P44" s="24"/>
      <c r="Q44" s="24"/>
      <c r="R44" s="24"/>
      <c r="S44" s="24"/>
      <c r="T44" s="24"/>
      <c r="U44" s="24"/>
      <c r="V44" s="164"/>
      <c r="W44" s="24"/>
      <c r="X44"/>
      <c r="Y44" s="23"/>
      <c r="Z44" s="23"/>
      <c r="AA44" s="23"/>
      <c r="AB44" s="23"/>
      <c r="AC44" s="23"/>
      <c r="AD44" s="23"/>
      <c r="AE44" s="23"/>
      <c r="AF44" s="23"/>
      <c r="AG44"/>
      <c r="AH44" s="23"/>
      <c r="AI44" s="23"/>
      <c r="AJ44" s="24"/>
      <c r="AK44" s="24"/>
      <c r="AL44" s="24"/>
      <c r="AM44" s="24"/>
      <c r="AN44" s="24"/>
      <c r="AO44" s="24"/>
      <c r="AP44" s="164"/>
      <c r="AQ44" s="24"/>
      <c r="AR44"/>
      <c r="AS44" s="23"/>
      <c r="AT44" s="23"/>
      <c r="AU44" s="23"/>
      <c r="AV44" s="23"/>
      <c r="AW44" s="23"/>
      <c r="AX44" s="23"/>
      <c r="AY44" s="23"/>
      <c r="AZ44" s="23"/>
      <c r="BA44"/>
      <c r="BB44" s="23"/>
      <c r="BC44" s="23"/>
      <c r="BD44" s="24"/>
      <c r="BE44" s="24"/>
      <c r="BF44" s="24"/>
      <c r="BG44" s="24"/>
      <c r="BH44" s="24"/>
      <c r="BI44" s="24"/>
      <c r="BJ44" s="164"/>
      <c r="BK44" s="24"/>
      <c r="BL44"/>
      <c r="BM44" s="23"/>
      <c r="BN44" s="23"/>
      <c r="BO44" s="23"/>
      <c r="BP44" s="23"/>
      <c r="BQ44" s="23"/>
      <c r="BR44" s="23"/>
      <c r="BS44" s="23"/>
      <c r="BT44" s="23"/>
      <c r="BU44"/>
      <c r="BV44" s="23"/>
      <c r="BW44" s="23"/>
      <c r="BX44" s="24"/>
      <c r="BY44" s="24"/>
      <c r="BZ44" s="24"/>
      <c r="CA44" s="24"/>
      <c r="CB44" s="24"/>
      <c r="CC44" s="24"/>
      <c r="CD44" s="164"/>
      <c r="CE44" s="24"/>
      <c r="CF44"/>
      <c r="CG44" s="23"/>
      <c r="CH44" s="23"/>
      <c r="CI44" s="23"/>
      <c r="CJ44" s="23"/>
      <c r="CK44" s="23"/>
      <c r="CL44" s="23"/>
      <c r="CM44" s="23"/>
      <c r="CN44" s="23"/>
      <c r="CO44"/>
      <c r="CP44" s="23"/>
      <c r="CQ44" s="23"/>
      <c r="CR44" s="24"/>
      <c r="CS44" s="24"/>
      <c r="CT44" s="24"/>
      <c r="CU44" s="24"/>
      <c r="CV44" s="24"/>
      <c r="CW44" s="24"/>
      <c r="CX44" s="164"/>
      <c r="CY44" s="24"/>
      <c r="CZ44"/>
      <c r="DA44" s="23"/>
      <c r="DB44" s="23"/>
      <c r="DC44" s="23"/>
      <c r="DD44" s="23"/>
      <c r="DE44" s="23"/>
      <c r="DF44" s="23"/>
      <c r="DG44" s="23"/>
      <c r="DH44" s="23"/>
      <c r="DI44"/>
      <c r="DJ44" s="23"/>
      <c r="DK44" s="23"/>
      <c r="DL44" s="23"/>
      <c r="DM44" s="23"/>
      <c r="DN44" s="23"/>
      <c r="DO44" s="23"/>
      <c r="DP44" s="23"/>
      <c r="DQ44" s="23"/>
      <c r="DR44"/>
      <c r="DS44" s="25"/>
    </row>
    <row r="45" spans="2:123" s="26" customFormat="1" x14ac:dyDescent="0.35">
      <c r="B45" s="210" t="s">
        <v>189</v>
      </c>
      <c r="C45" s="211"/>
      <c r="D45" s="211"/>
      <c r="E45" s="212"/>
      <c r="F45" s="212"/>
      <c r="G45" s="212"/>
      <c r="H45" s="212"/>
      <c r="I45" s="212"/>
      <c r="J45" s="212"/>
      <c r="K45" s="213"/>
      <c r="L45" s="212"/>
      <c r="M45"/>
      <c r="N45" s="211"/>
      <c r="O45" s="211"/>
      <c r="P45" s="212"/>
      <c r="Q45" s="212"/>
      <c r="R45" s="212"/>
      <c r="S45" s="212"/>
      <c r="T45" s="212"/>
      <c r="U45" s="212"/>
      <c r="V45" s="213"/>
      <c r="W45" s="212"/>
      <c r="X45"/>
      <c r="Y45" s="211"/>
      <c r="Z45" s="211"/>
      <c r="AA45" s="211"/>
      <c r="AB45" s="211"/>
      <c r="AC45" s="211"/>
      <c r="AD45" s="211"/>
      <c r="AE45" s="211"/>
      <c r="AF45" s="211"/>
      <c r="AG45"/>
      <c r="AH45" s="211"/>
      <c r="AI45" s="211"/>
      <c r="AJ45" s="212"/>
      <c r="AK45" s="212"/>
      <c r="AL45" s="212"/>
      <c r="AM45" s="212"/>
      <c r="AN45" s="212"/>
      <c r="AO45" s="212"/>
      <c r="AP45" s="213"/>
      <c r="AQ45" s="212"/>
      <c r="AR45"/>
      <c r="AS45" s="211"/>
      <c r="AT45" s="211"/>
      <c r="AU45" s="211"/>
      <c r="AV45" s="211"/>
      <c r="AW45" s="211"/>
      <c r="AX45" s="211"/>
      <c r="AY45" s="211"/>
      <c r="AZ45" s="211"/>
      <c r="BA45"/>
      <c r="BB45" s="211"/>
      <c r="BC45" s="211"/>
      <c r="BD45" s="212"/>
      <c r="BE45" s="212"/>
      <c r="BF45" s="212"/>
      <c r="BG45" s="212"/>
      <c r="BH45" s="212"/>
      <c r="BI45" s="212"/>
      <c r="BJ45" s="213"/>
      <c r="BK45" s="212"/>
      <c r="BL45"/>
      <c r="BM45" s="211"/>
      <c r="BN45" s="211"/>
      <c r="BO45" s="211"/>
      <c r="BP45" s="211"/>
      <c r="BQ45" s="211"/>
      <c r="BR45" s="211"/>
      <c r="BS45" s="211"/>
      <c r="BT45" s="211"/>
      <c r="BU45"/>
      <c r="BV45" s="211"/>
      <c r="BW45" s="211"/>
      <c r="BX45" s="212"/>
      <c r="BY45" s="212"/>
      <c r="BZ45" s="212"/>
      <c r="CA45" s="212"/>
      <c r="CB45" s="212"/>
      <c r="CC45" s="212"/>
      <c r="CD45" s="213"/>
      <c r="CE45" s="212"/>
      <c r="CF45"/>
      <c r="CG45" s="211"/>
      <c r="CH45" s="211"/>
      <c r="CI45" s="211"/>
      <c r="CJ45" s="211"/>
      <c r="CK45" s="211"/>
      <c r="CL45" s="211"/>
      <c r="CM45" s="211"/>
      <c r="CN45" s="211"/>
      <c r="CO45"/>
      <c r="CP45" s="211"/>
      <c r="CQ45" s="211"/>
      <c r="CR45" s="212"/>
      <c r="CS45" s="212"/>
      <c r="CT45" s="212"/>
      <c r="CU45" s="212"/>
      <c r="CV45" s="212"/>
      <c r="CW45" s="212"/>
      <c r="CX45" s="213"/>
      <c r="CY45" s="212"/>
      <c r="CZ45"/>
      <c r="DA45" s="211"/>
      <c r="DB45" s="211"/>
      <c r="DC45" s="211"/>
      <c r="DD45" s="211"/>
      <c r="DE45" s="211"/>
      <c r="DF45" s="211"/>
      <c r="DG45" s="211"/>
      <c r="DH45" s="211"/>
      <c r="DI45"/>
      <c r="DJ45" s="211"/>
      <c r="DK45" s="211"/>
      <c r="DL45" s="211"/>
      <c r="DM45" s="211"/>
      <c r="DN45" s="211"/>
      <c r="DO45" s="211"/>
      <c r="DP45" s="211"/>
      <c r="DQ45" s="211"/>
      <c r="DR45"/>
      <c r="DS45" s="214"/>
    </row>
    <row r="46" spans="2:123" x14ac:dyDescent="0.35">
      <c r="B46" s="44" t="s">
        <v>190</v>
      </c>
      <c r="C46" s="1"/>
      <c r="D46" s="1"/>
      <c r="E46" s="2"/>
      <c r="F46" s="29">
        <f>C46*(D46*E46)</f>
        <v>0</v>
      </c>
      <c r="G46" s="2"/>
      <c r="H46" s="29">
        <f t="shared" ref="H46:H47" si="188">G46*C46</f>
        <v>0</v>
      </c>
      <c r="I46" s="2"/>
      <c r="J46" s="29">
        <f>F46+H46-I46</f>
        <v>0</v>
      </c>
      <c r="K46" s="3"/>
      <c r="L46" s="29">
        <f t="shared" ref="L46:L47" si="189">-J46*K46</f>
        <v>0</v>
      </c>
      <c r="N46" s="1"/>
      <c r="O46" s="1"/>
      <c r="P46" s="2"/>
      <c r="Q46" s="29">
        <f>N46*(O46*P46)</f>
        <v>0</v>
      </c>
      <c r="R46" s="2"/>
      <c r="S46" s="29">
        <f t="shared" ref="S46:S47" si="190">R46*N46</f>
        <v>0</v>
      </c>
      <c r="T46" s="2"/>
      <c r="U46" s="29">
        <f>Q46+S46-T46</f>
        <v>0</v>
      </c>
      <c r="V46" s="3"/>
      <c r="W46" s="29">
        <f t="shared" ref="W46:W47" si="191">U46*-V46</f>
        <v>0</v>
      </c>
      <c r="Y46" s="30">
        <f t="shared" ref="Y46:AB47" si="192">N46-C46</f>
        <v>0</v>
      </c>
      <c r="Z46" s="30">
        <f t="shared" si="192"/>
        <v>0</v>
      </c>
      <c r="AA46" s="33">
        <f t="shared" si="192"/>
        <v>0</v>
      </c>
      <c r="AB46" s="33">
        <f t="shared" si="192"/>
        <v>0</v>
      </c>
      <c r="AC46" s="33">
        <f t="shared" ref="AC46:AE47" si="193">S46-H46</f>
        <v>0</v>
      </c>
      <c r="AD46" s="33">
        <f t="shared" si="193"/>
        <v>0</v>
      </c>
      <c r="AE46" s="33">
        <f t="shared" si="193"/>
        <v>0</v>
      </c>
      <c r="AF46" s="33">
        <f>W46-L46</f>
        <v>0</v>
      </c>
      <c r="AH46" s="1"/>
      <c r="AI46" s="1"/>
      <c r="AJ46" s="2"/>
      <c r="AK46" s="29">
        <f>AH46*(AI46*AJ46)</f>
        <v>0</v>
      </c>
      <c r="AL46" s="2"/>
      <c r="AM46" s="29">
        <f t="shared" ref="AM46:AM47" si="194">AL46*AH46</f>
        <v>0</v>
      </c>
      <c r="AN46" s="2"/>
      <c r="AO46" s="29">
        <f>AK46+AM46-AN46</f>
        <v>0</v>
      </c>
      <c r="AP46" s="3"/>
      <c r="AQ46" s="29">
        <f t="shared" ref="AQ46:AQ47" si="195">-AO46*AP46</f>
        <v>0</v>
      </c>
      <c r="AS46" s="30">
        <f t="shared" ref="AS46:AV47" si="196">AH46-N46</f>
        <v>0</v>
      </c>
      <c r="AT46" s="30">
        <f t="shared" si="196"/>
        <v>0</v>
      </c>
      <c r="AU46" s="33">
        <f t="shared" si="196"/>
        <v>0</v>
      </c>
      <c r="AV46" s="33">
        <f t="shared" si="196"/>
        <v>0</v>
      </c>
      <c r="AW46" s="33">
        <f t="shared" ref="AW46:AY47" si="197">AM46-S46</f>
        <v>0</v>
      </c>
      <c r="AX46" s="33">
        <f t="shared" si="197"/>
        <v>0</v>
      </c>
      <c r="AY46" s="33">
        <f t="shared" si="197"/>
        <v>0</v>
      </c>
      <c r="AZ46" s="33">
        <f>AQ46-W46</f>
        <v>0</v>
      </c>
      <c r="BB46" s="1"/>
      <c r="BC46" s="1"/>
      <c r="BD46" s="2"/>
      <c r="BE46" s="29">
        <f>BB46*(BC46*BD46)</f>
        <v>0</v>
      </c>
      <c r="BF46" s="2"/>
      <c r="BG46" s="29">
        <f t="shared" ref="BG46:BG47" si="198">BF46*BB46</f>
        <v>0</v>
      </c>
      <c r="BH46" s="2"/>
      <c r="BI46" s="29">
        <f>BE46+BG46-BH46</f>
        <v>0</v>
      </c>
      <c r="BJ46" s="3"/>
      <c r="BK46" s="29">
        <f t="shared" ref="BK46:BK47" si="199">-BI46*BJ46</f>
        <v>0</v>
      </c>
      <c r="BM46" s="30">
        <f t="shared" ref="BM46:BP47" si="200">BB46-AH46</f>
        <v>0</v>
      </c>
      <c r="BN46" s="30">
        <f t="shared" si="200"/>
        <v>0</v>
      </c>
      <c r="BO46" s="33">
        <f t="shared" si="200"/>
        <v>0</v>
      </c>
      <c r="BP46" s="33">
        <f t="shared" si="200"/>
        <v>0</v>
      </c>
      <c r="BQ46" s="33">
        <f t="shared" ref="BQ46:BS47" si="201">BG46-AM46</f>
        <v>0</v>
      </c>
      <c r="BR46" s="33">
        <f t="shared" si="201"/>
        <v>0</v>
      </c>
      <c r="BS46" s="33">
        <f t="shared" si="201"/>
        <v>0</v>
      </c>
      <c r="BT46" s="33">
        <f>BK46-AQ46</f>
        <v>0</v>
      </c>
      <c r="BV46" s="1"/>
      <c r="BW46" s="1"/>
      <c r="BX46" s="2"/>
      <c r="BY46" s="29">
        <f>BV46*(BW46*BX46)</f>
        <v>0</v>
      </c>
      <c r="BZ46" s="2"/>
      <c r="CA46" s="29">
        <f t="shared" ref="CA46:CA47" si="202">BZ46*BV46</f>
        <v>0</v>
      </c>
      <c r="CB46" s="2"/>
      <c r="CC46" s="29">
        <f>BY46+CA46-CB46</f>
        <v>0</v>
      </c>
      <c r="CD46" s="3"/>
      <c r="CE46" s="29">
        <f t="shared" ref="CE46:CE47" si="203">-CC46*CD46</f>
        <v>0</v>
      </c>
      <c r="CG46" s="30">
        <f t="shared" ref="CG46:CJ47" si="204">BV46-BB46</f>
        <v>0</v>
      </c>
      <c r="CH46" s="30">
        <f t="shared" si="204"/>
        <v>0</v>
      </c>
      <c r="CI46" s="33">
        <f t="shared" si="204"/>
        <v>0</v>
      </c>
      <c r="CJ46" s="33">
        <f t="shared" si="204"/>
        <v>0</v>
      </c>
      <c r="CK46" s="33">
        <f t="shared" ref="CK46:CM47" si="205">CA46-BG46</f>
        <v>0</v>
      </c>
      <c r="CL46" s="33">
        <f t="shared" si="205"/>
        <v>0</v>
      </c>
      <c r="CM46" s="33">
        <f t="shared" si="205"/>
        <v>0</v>
      </c>
      <c r="CN46" s="33">
        <f>CE46-BK46</f>
        <v>0</v>
      </c>
      <c r="CP46" s="1"/>
      <c r="CQ46" s="1"/>
      <c r="CR46" s="2"/>
      <c r="CS46" s="29">
        <f>CP46*(CQ46*CR46)</f>
        <v>0</v>
      </c>
      <c r="CT46" s="2"/>
      <c r="CU46" s="29">
        <f t="shared" ref="CU46:CU47" si="206">CT46*CP46</f>
        <v>0</v>
      </c>
      <c r="CV46" s="2"/>
      <c r="CW46" s="29">
        <f>CS46+CU46-CV46</f>
        <v>0</v>
      </c>
      <c r="CX46" s="3"/>
      <c r="CY46" s="29">
        <f t="shared" ref="CY46:CY47" si="207">-CW46*CX46</f>
        <v>0</v>
      </c>
      <c r="DA46" s="30">
        <f t="shared" ref="DA46:DD47" si="208">CP46-BV46</f>
        <v>0</v>
      </c>
      <c r="DB46" s="30">
        <f t="shared" si="208"/>
        <v>0</v>
      </c>
      <c r="DC46" s="33">
        <f t="shared" si="208"/>
        <v>0</v>
      </c>
      <c r="DD46" s="33">
        <f t="shared" si="208"/>
        <v>0</v>
      </c>
      <c r="DE46" s="33">
        <f t="shared" ref="DE46:DG47" si="209">CU46-CA46</f>
        <v>0</v>
      </c>
      <c r="DF46" s="33">
        <f t="shared" si="209"/>
        <v>0</v>
      </c>
      <c r="DG46" s="33">
        <f t="shared" si="209"/>
        <v>0</v>
      </c>
      <c r="DH46" s="33">
        <f>CY46-CE46</f>
        <v>0</v>
      </c>
      <c r="DJ46" s="30">
        <f t="shared" ref="DJ46:DQ47" si="210">Y46+AS46+BM46+CG46+DA46</f>
        <v>0</v>
      </c>
      <c r="DK46" s="30">
        <f t="shared" si="210"/>
        <v>0</v>
      </c>
      <c r="DL46" s="33">
        <f t="shared" si="210"/>
        <v>0</v>
      </c>
      <c r="DM46" s="33">
        <f t="shared" si="210"/>
        <v>0</v>
      </c>
      <c r="DN46" s="33">
        <f t="shared" si="210"/>
        <v>0</v>
      </c>
      <c r="DO46" s="33">
        <f t="shared" si="210"/>
        <v>0</v>
      </c>
      <c r="DP46" s="33">
        <f t="shared" si="210"/>
        <v>0</v>
      </c>
      <c r="DQ46" s="33">
        <f t="shared" si="210"/>
        <v>0</v>
      </c>
      <c r="DS46" s="56"/>
    </row>
    <row r="47" spans="2:123" x14ac:dyDescent="0.35">
      <c r="B47" s="44" t="s">
        <v>191</v>
      </c>
      <c r="C47" s="1"/>
      <c r="D47" s="1"/>
      <c r="E47" s="2"/>
      <c r="F47" s="29">
        <f>C47*(D47*E47)</f>
        <v>0</v>
      </c>
      <c r="G47" s="2"/>
      <c r="H47" s="29">
        <f t="shared" si="188"/>
        <v>0</v>
      </c>
      <c r="I47" s="2"/>
      <c r="J47" s="29">
        <f>F47+H47-I47</f>
        <v>0</v>
      </c>
      <c r="K47" s="3"/>
      <c r="L47" s="29">
        <f t="shared" si="189"/>
        <v>0</v>
      </c>
      <c r="N47" s="1"/>
      <c r="O47" s="1"/>
      <c r="P47" s="2"/>
      <c r="Q47" s="29">
        <f>N47*(O47*P47)</f>
        <v>0</v>
      </c>
      <c r="R47" s="2"/>
      <c r="S47" s="29">
        <f t="shared" si="190"/>
        <v>0</v>
      </c>
      <c r="T47" s="2"/>
      <c r="U47" s="29">
        <f>Q47+S47-T47</f>
        <v>0</v>
      </c>
      <c r="V47" s="3"/>
      <c r="W47" s="29">
        <f t="shared" si="191"/>
        <v>0</v>
      </c>
      <c r="Y47" s="30">
        <f t="shared" si="192"/>
        <v>0</v>
      </c>
      <c r="Z47" s="30">
        <f t="shared" si="192"/>
        <v>0</v>
      </c>
      <c r="AA47" s="33">
        <f t="shared" si="192"/>
        <v>0</v>
      </c>
      <c r="AB47" s="33">
        <f t="shared" si="192"/>
        <v>0</v>
      </c>
      <c r="AC47" s="33">
        <f t="shared" si="193"/>
        <v>0</v>
      </c>
      <c r="AD47" s="33">
        <f t="shared" si="193"/>
        <v>0</v>
      </c>
      <c r="AE47" s="33">
        <f t="shared" si="193"/>
        <v>0</v>
      </c>
      <c r="AF47" s="33">
        <f>W47-L47</f>
        <v>0</v>
      </c>
      <c r="AH47" s="1"/>
      <c r="AI47" s="1"/>
      <c r="AJ47" s="2"/>
      <c r="AK47" s="29">
        <f>AH47*(AI47*AJ47)</f>
        <v>0</v>
      </c>
      <c r="AL47" s="2"/>
      <c r="AM47" s="29">
        <f t="shared" si="194"/>
        <v>0</v>
      </c>
      <c r="AN47" s="2"/>
      <c r="AO47" s="29">
        <f>AK47+AM47-AN47</f>
        <v>0</v>
      </c>
      <c r="AP47" s="3"/>
      <c r="AQ47" s="29">
        <f t="shared" si="195"/>
        <v>0</v>
      </c>
      <c r="AS47" s="30">
        <f t="shared" si="196"/>
        <v>0</v>
      </c>
      <c r="AT47" s="30">
        <f t="shared" si="196"/>
        <v>0</v>
      </c>
      <c r="AU47" s="33">
        <f t="shared" si="196"/>
        <v>0</v>
      </c>
      <c r="AV47" s="33">
        <f t="shared" si="196"/>
        <v>0</v>
      </c>
      <c r="AW47" s="33">
        <f t="shared" si="197"/>
        <v>0</v>
      </c>
      <c r="AX47" s="33">
        <f t="shared" si="197"/>
        <v>0</v>
      </c>
      <c r="AY47" s="33">
        <f t="shared" si="197"/>
        <v>0</v>
      </c>
      <c r="AZ47" s="33">
        <f>AQ47-W47</f>
        <v>0</v>
      </c>
      <c r="BB47" s="1"/>
      <c r="BC47" s="1"/>
      <c r="BD47" s="2"/>
      <c r="BE47" s="29">
        <f>BB47*(BC47*BD47)</f>
        <v>0</v>
      </c>
      <c r="BF47" s="2"/>
      <c r="BG47" s="29">
        <f t="shared" si="198"/>
        <v>0</v>
      </c>
      <c r="BH47" s="2"/>
      <c r="BI47" s="29">
        <f>BE47+BG47-BH47</f>
        <v>0</v>
      </c>
      <c r="BJ47" s="3"/>
      <c r="BK47" s="29">
        <f t="shared" si="199"/>
        <v>0</v>
      </c>
      <c r="BM47" s="30">
        <f t="shared" si="200"/>
        <v>0</v>
      </c>
      <c r="BN47" s="30">
        <f t="shared" si="200"/>
        <v>0</v>
      </c>
      <c r="BO47" s="33">
        <f t="shared" si="200"/>
        <v>0</v>
      </c>
      <c r="BP47" s="33">
        <f t="shared" si="200"/>
        <v>0</v>
      </c>
      <c r="BQ47" s="33">
        <f t="shared" si="201"/>
        <v>0</v>
      </c>
      <c r="BR47" s="33">
        <f t="shared" si="201"/>
        <v>0</v>
      </c>
      <c r="BS47" s="33">
        <f t="shared" si="201"/>
        <v>0</v>
      </c>
      <c r="BT47" s="33">
        <f>BK47-AQ47</f>
        <v>0</v>
      </c>
      <c r="BV47" s="1"/>
      <c r="BW47" s="1"/>
      <c r="BX47" s="2"/>
      <c r="BY47" s="29">
        <f>BV47*(BW47*BX47)</f>
        <v>0</v>
      </c>
      <c r="BZ47" s="2"/>
      <c r="CA47" s="29">
        <f t="shared" si="202"/>
        <v>0</v>
      </c>
      <c r="CB47" s="2"/>
      <c r="CC47" s="29">
        <f>BY47+CA47-CB47</f>
        <v>0</v>
      </c>
      <c r="CD47" s="3"/>
      <c r="CE47" s="29">
        <f t="shared" si="203"/>
        <v>0</v>
      </c>
      <c r="CG47" s="30">
        <f t="shared" si="204"/>
        <v>0</v>
      </c>
      <c r="CH47" s="30">
        <f t="shared" si="204"/>
        <v>0</v>
      </c>
      <c r="CI47" s="33">
        <f t="shared" si="204"/>
        <v>0</v>
      </c>
      <c r="CJ47" s="33">
        <f t="shared" si="204"/>
        <v>0</v>
      </c>
      <c r="CK47" s="33">
        <f t="shared" si="205"/>
        <v>0</v>
      </c>
      <c r="CL47" s="33">
        <f t="shared" si="205"/>
        <v>0</v>
      </c>
      <c r="CM47" s="33">
        <f t="shared" si="205"/>
        <v>0</v>
      </c>
      <c r="CN47" s="33">
        <f>CE47-BK47</f>
        <v>0</v>
      </c>
      <c r="CP47" s="1"/>
      <c r="CQ47" s="1"/>
      <c r="CR47" s="2"/>
      <c r="CS47" s="29">
        <f>CP47*(CQ47*CR47)</f>
        <v>0</v>
      </c>
      <c r="CT47" s="2"/>
      <c r="CU47" s="29">
        <f t="shared" si="206"/>
        <v>0</v>
      </c>
      <c r="CV47" s="2"/>
      <c r="CW47" s="29">
        <f>CS47+CU47-CV47</f>
        <v>0</v>
      </c>
      <c r="CX47" s="3"/>
      <c r="CY47" s="29">
        <f t="shared" si="207"/>
        <v>0</v>
      </c>
      <c r="DA47" s="30">
        <f t="shared" si="208"/>
        <v>0</v>
      </c>
      <c r="DB47" s="30">
        <f t="shared" si="208"/>
        <v>0</v>
      </c>
      <c r="DC47" s="33">
        <f t="shared" si="208"/>
        <v>0</v>
      </c>
      <c r="DD47" s="33">
        <f t="shared" si="208"/>
        <v>0</v>
      </c>
      <c r="DE47" s="33">
        <f t="shared" si="209"/>
        <v>0</v>
      </c>
      <c r="DF47" s="33">
        <f t="shared" si="209"/>
        <v>0</v>
      </c>
      <c r="DG47" s="33">
        <f t="shared" si="209"/>
        <v>0</v>
      </c>
      <c r="DH47" s="33">
        <f>CY47-CE47</f>
        <v>0</v>
      </c>
      <c r="DJ47" s="30">
        <f t="shared" si="210"/>
        <v>0</v>
      </c>
      <c r="DK47" s="30">
        <f t="shared" si="210"/>
        <v>0</v>
      </c>
      <c r="DL47" s="33">
        <f t="shared" si="210"/>
        <v>0</v>
      </c>
      <c r="DM47" s="33">
        <f t="shared" si="210"/>
        <v>0</v>
      </c>
      <c r="DN47" s="33">
        <f t="shared" si="210"/>
        <v>0</v>
      </c>
      <c r="DO47" s="33">
        <f t="shared" si="210"/>
        <v>0</v>
      </c>
      <c r="DP47" s="33">
        <f t="shared" si="210"/>
        <v>0</v>
      </c>
      <c r="DQ47" s="33">
        <f t="shared" si="210"/>
        <v>0</v>
      </c>
      <c r="DS47" s="56"/>
    </row>
    <row r="48" spans="2:123" s="9" customFormat="1" x14ac:dyDescent="0.35">
      <c r="B48" s="34" t="s">
        <v>192</v>
      </c>
      <c r="C48" s="35">
        <f>SUM(C46:C47)</f>
        <v>0</v>
      </c>
      <c r="D48" s="36"/>
      <c r="E48" s="37"/>
      <c r="F48" s="38">
        <f>SUM(F46:F47)</f>
        <v>0</v>
      </c>
      <c r="G48" s="37"/>
      <c r="H48" s="38">
        <f>SUM(H46:H47)</f>
        <v>0</v>
      </c>
      <c r="I48" s="38">
        <f>SUM(I46:I47)</f>
        <v>0</v>
      </c>
      <c r="J48" s="38">
        <f>SUM(J46:J47)</f>
        <v>0</v>
      </c>
      <c r="K48" s="162"/>
      <c r="L48" s="38">
        <f>SUM(L46:L47)</f>
        <v>0</v>
      </c>
      <c r="M48" s="201"/>
      <c r="N48" s="35">
        <f>SUM(N46:N47)</f>
        <v>0</v>
      </c>
      <c r="O48" s="36"/>
      <c r="P48" s="37"/>
      <c r="Q48" s="38">
        <f>SUM(Q46:Q47)</f>
        <v>0</v>
      </c>
      <c r="R48" s="37"/>
      <c r="S48" s="38">
        <f>SUM(S46:S47)</f>
        <v>0</v>
      </c>
      <c r="T48" s="38">
        <f>SUM(T46:T47)</f>
        <v>0</v>
      </c>
      <c r="U48" s="38">
        <f>SUM(U46:U47)</f>
        <v>0</v>
      </c>
      <c r="V48" s="162"/>
      <c r="W48" s="38">
        <f>SUM(W46:W47)</f>
        <v>0</v>
      </c>
      <c r="X48" s="201"/>
      <c r="Y48" s="35">
        <f>SUM(Y46:Y47)</f>
        <v>0</v>
      </c>
      <c r="Z48" s="36"/>
      <c r="AA48" s="36"/>
      <c r="AB48" s="38">
        <f>SUM(AB46:AB47)</f>
        <v>0</v>
      </c>
      <c r="AC48" s="38">
        <f>SUM(AC46:AC47)</f>
        <v>0</v>
      </c>
      <c r="AD48" s="38">
        <f>SUM(AD46:AD47)</f>
        <v>0</v>
      </c>
      <c r="AE48" s="38">
        <f>SUM(AE46:AE47)</f>
        <v>0</v>
      </c>
      <c r="AF48" s="38">
        <f>SUM(AF46:AF47)</f>
        <v>0</v>
      </c>
      <c r="AG48" s="201"/>
      <c r="AH48" s="35">
        <f>SUM(AH46:AH47)</f>
        <v>0</v>
      </c>
      <c r="AI48" s="36"/>
      <c r="AJ48" s="37"/>
      <c r="AK48" s="38">
        <f>SUM(AK46:AK47)</f>
        <v>0</v>
      </c>
      <c r="AL48" s="37"/>
      <c r="AM48" s="38">
        <f>SUM(AM46:AM47)</f>
        <v>0</v>
      </c>
      <c r="AN48" s="38">
        <f>SUM(AN46:AN47)</f>
        <v>0</v>
      </c>
      <c r="AO48" s="38">
        <f>SUM(AO46:AO47)</f>
        <v>0</v>
      </c>
      <c r="AP48" s="162"/>
      <c r="AQ48" s="38">
        <f>SUM(AQ46:AQ47)</f>
        <v>0</v>
      </c>
      <c r="AR48" s="201"/>
      <c r="AS48" s="35">
        <f>SUM(AS46:AS47)</f>
        <v>0</v>
      </c>
      <c r="AT48" s="36"/>
      <c r="AU48" s="36"/>
      <c r="AV48" s="38">
        <f>SUM(AV46:AV47)</f>
        <v>0</v>
      </c>
      <c r="AW48" s="38">
        <f>SUM(AW46:AW47)</f>
        <v>0</v>
      </c>
      <c r="AX48" s="38">
        <f>SUM(AX46:AX47)</f>
        <v>0</v>
      </c>
      <c r="AY48" s="38">
        <f>SUM(AY46:AY47)</f>
        <v>0</v>
      </c>
      <c r="AZ48" s="38">
        <f>SUM(AZ46:AZ47)</f>
        <v>0</v>
      </c>
      <c r="BA48" s="201"/>
      <c r="BB48" s="35">
        <f>SUM(BB46:BB47)</f>
        <v>0</v>
      </c>
      <c r="BC48" s="36"/>
      <c r="BD48" s="37"/>
      <c r="BE48" s="38">
        <f>SUM(BE46:BE47)</f>
        <v>0</v>
      </c>
      <c r="BF48" s="37"/>
      <c r="BG48" s="38">
        <f>SUM(BG46:BG47)</f>
        <v>0</v>
      </c>
      <c r="BH48" s="38">
        <f>SUM(BH46:BH47)</f>
        <v>0</v>
      </c>
      <c r="BI48" s="38">
        <f>SUM(BI46:BI47)</f>
        <v>0</v>
      </c>
      <c r="BJ48" s="162"/>
      <c r="BK48" s="38">
        <f>SUM(BK46:BK47)</f>
        <v>0</v>
      </c>
      <c r="BL48"/>
      <c r="BM48" s="35">
        <f>SUM(BM46:BM47)</f>
        <v>0</v>
      </c>
      <c r="BN48" s="36"/>
      <c r="BO48" s="36"/>
      <c r="BP48" s="38">
        <f>SUM(BP46:BP47)</f>
        <v>0</v>
      </c>
      <c r="BQ48" s="38">
        <f>SUM(BQ46:BQ47)</f>
        <v>0</v>
      </c>
      <c r="BR48" s="38">
        <f>SUM(BR46:BR47)</f>
        <v>0</v>
      </c>
      <c r="BS48" s="38">
        <f>SUM(BS46:BS47)</f>
        <v>0</v>
      </c>
      <c r="BT48" s="38">
        <f>SUM(BT46:BT47)</f>
        <v>0</v>
      </c>
      <c r="BU48"/>
      <c r="BV48" s="35">
        <f>SUM(BV44:BV47)</f>
        <v>0</v>
      </c>
      <c r="BW48" s="36"/>
      <c r="BX48" s="37"/>
      <c r="BY48" s="38">
        <f>SUM(BY46:BY47)</f>
        <v>0</v>
      </c>
      <c r="BZ48" s="37"/>
      <c r="CA48" s="38">
        <f>SUM(CA46:CA47)</f>
        <v>0</v>
      </c>
      <c r="CB48" s="38">
        <f>SUM(CB46:CB47)</f>
        <v>0</v>
      </c>
      <c r="CC48" s="38">
        <f>SUM(CC46:CC47)</f>
        <v>0</v>
      </c>
      <c r="CD48" s="162"/>
      <c r="CE48" s="38">
        <f>SUM(CE46:CE47)</f>
        <v>0</v>
      </c>
      <c r="CF48"/>
      <c r="CG48" s="35">
        <f>SUM(CG46:CG47)</f>
        <v>0</v>
      </c>
      <c r="CH48" s="36"/>
      <c r="CI48" s="36"/>
      <c r="CJ48" s="38">
        <f>SUM(CJ46:CJ47)</f>
        <v>0</v>
      </c>
      <c r="CK48" s="38">
        <f>SUM(CK46:CK47)</f>
        <v>0</v>
      </c>
      <c r="CL48" s="38">
        <f>SUM(CL46:CL47)</f>
        <v>0</v>
      </c>
      <c r="CM48" s="38">
        <f>SUM(CM46:CM47)</f>
        <v>0</v>
      </c>
      <c r="CN48" s="38">
        <f>SUM(CN46:CN47)</f>
        <v>0</v>
      </c>
      <c r="CO48"/>
      <c r="CP48" s="35">
        <f>SUM(CP46:CP47)</f>
        <v>0</v>
      </c>
      <c r="CQ48" s="36"/>
      <c r="CR48" s="37"/>
      <c r="CS48" s="38">
        <f>SUM(CS46:CS47)</f>
        <v>0</v>
      </c>
      <c r="CT48" s="37"/>
      <c r="CU48" s="38">
        <f>SUM(CU46:CU47)</f>
        <v>0</v>
      </c>
      <c r="CV48" s="38">
        <f>SUM(CV46:CV47)</f>
        <v>0</v>
      </c>
      <c r="CW48" s="38">
        <f>SUM(CW46:CW47)</f>
        <v>0</v>
      </c>
      <c r="CX48" s="162"/>
      <c r="CY48" s="38">
        <f>SUM(CY46:CY47)</f>
        <v>0</v>
      </c>
      <c r="CZ48"/>
      <c r="DA48" s="35">
        <f>SUM(DA46:DA47)</f>
        <v>0</v>
      </c>
      <c r="DB48" s="36"/>
      <c r="DC48" s="36"/>
      <c r="DD48" s="38">
        <f>SUM(DD46:DD47)</f>
        <v>0</v>
      </c>
      <c r="DE48" s="38">
        <f>SUM(DE46:DE47)</f>
        <v>0</v>
      </c>
      <c r="DF48" s="38">
        <f>SUM(DF46:DF47)</f>
        <v>0</v>
      </c>
      <c r="DG48" s="38">
        <f>SUM(DG46:DG47)</f>
        <v>0</v>
      </c>
      <c r="DH48" s="38">
        <f>SUM(DH46:DH47)</f>
        <v>0</v>
      </c>
      <c r="DI48"/>
      <c r="DJ48" s="35">
        <f>SUM(DJ46:DJ47)</f>
        <v>0</v>
      </c>
      <c r="DK48" s="36"/>
      <c r="DL48" s="36"/>
      <c r="DM48" s="38">
        <f>SUM(DM46:DM47)</f>
        <v>0</v>
      </c>
      <c r="DN48" s="38">
        <f>SUM(DN46:DN47)</f>
        <v>0</v>
      </c>
      <c r="DO48" s="38">
        <f>SUM(DO46:DO47)</f>
        <v>0</v>
      </c>
      <c r="DP48" s="38">
        <f>SUM(DP46:DP47)</f>
        <v>0</v>
      </c>
      <c r="DQ48" s="38">
        <f>SUM(DQ46:DQ47)</f>
        <v>0</v>
      </c>
      <c r="DR48"/>
      <c r="DS48" s="31"/>
    </row>
    <row r="49" spans="1:124" ht="7.5" customHeight="1" x14ac:dyDescent="0.35">
      <c r="B49" s="210"/>
      <c r="C49" s="1"/>
      <c r="D49" s="1"/>
      <c r="E49" s="1"/>
      <c r="F49" s="29"/>
      <c r="G49" s="2"/>
      <c r="H49" s="29"/>
      <c r="I49" s="215"/>
      <c r="J49" s="29"/>
      <c r="K49" s="3"/>
      <c r="L49" s="29"/>
      <c r="N49" s="1"/>
      <c r="O49" s="1"/>
      <c r="P49" s="2"/>
      <c r="Q49" s="29"/>
      <c r="R49" s="2"/>
      <c r="S49" s="29"/>
      <c r="T49" s="2"/>
      <c r="U49" s="29"/>
      <c r="V49" s="3"/>
      <c r="W49" s="29"/>
      <c r="Y49" s="30"/>
      <c r="Z49" s="30"/>
      <c r="AA49" s="33"/>
      <c r="AB49" s="33"/>
      <c r="AC49" s="33"/>
      <c r="AD49" s="33"/>
      <c r="AE49" s="33"/>
      <c r="AF49" s="33"/>
      <c r="AH49" s="1"/>
      <c r="AI49" s="1"/>
      <c r="AJ49" s="2"/>
      <c r="AK49" s="29"/>
      <c r="AL49" s="2"/>
      <c r="AM49" s="29"/>
      <c r="AN49" s="2"/>
      <c r="AO49" s="29"/>
      <c r="AP49" s="3"/>
      <c r="AQ49" s="29"/>
      <c r="AS49" s="30"/>
      <c r="AT49" s="30"/>
      <c r="AU49" s="33"/>
      <c r="AV49" s="33"/>
      <c r="AW49" s="33"/>
      <c r="AX49" s="33"/>
      <c r="AY49" s="33"/>
      <c r="AZ49" s="33"/>
      <c r="BB49" s="1"/>
      <c r="BC49" s="1"/>
      <c r="BD49" s="2"/>
      <c r="BE49" s="29"/>
      <c r="BF49" s="2"/>
      <c r="BG49" s="29"/>
      <c r="BH49" s="2"/>
      <c r="BI49" s="29"/>
      <c r="BJ49" s="3"/>
      <c r="BK49" s="29"/>
      <c r="BM49" s="30"/>
      <c r="BN49" s="30"/>
      <c r="BO49" s="33"/>
      <c r="BP49" s="33"/>
      <c r="BQ49" s="33"/>
      <c r="BR49" s="33"/>
      <c r="BS49" s="33"/>
      <c r="BT49" s="33"/>
      <c r="BV49" s="1"/>
      <c r="BW49" s="1"/>
      <c r="BX49" s="2"/>
      <c r="BY49" s="29"/>
      <c r="BZ49" s="2"/>
      <c r="CA49" s="29"/>
      <c r="CB49" s="2"/>
      <c r="CC49" s="29"/>
      <c r="CD49" s="3"/>
      <c r="CE49" s="29"/>
      <c r="CG49" s="30"/>
      <c r="CH49" s="30"/>
      <c r="CI49" s="33"/>
      <c r="CJ49" s="33"/>
      <c r="CK49" s="33"/>
      <c r="CL49" s="33"/>
      <c r="CM49" s="33"/>
      <c r="CN49" s="33"/>
      <c r="CP49" s="1"/>
      <c r="CQ49" s="1"/>
      <c r="CR49" s="2"/>
      <c r="CS49" s="29"/>
      <c r="CT49" s="2"/>
      <c r="CU49" s="29"/>
      <c r="CV49" s="2"/>
      <c r="CW49" s="29"/>
      <c r="CX49" s="3"/>
      <c r="CY49" s="29"/>
      <c r="DA49" s="30"/>
      <c r="DB49" s="30"/>
      <c r="DC49" s="33"/>
      <c r="DD49" s="33"/>
      <c r="DE49" s="33"/>
      <c r="DF49" s="33"/>
      <c r="DG49" s="33"/>
      <c r="DH49" s="33"/>
      <c r="DJ49" s="30"/>
      <c r="DK49" s="30"/>
      <c r="DL49" s="33"/>
      <c r="DM49" s="33"/>
      <c r="DN49" s="33"/>
      <c r="DO49" s="33"/>
      <c r="DP49" s="33"/>
      <c r="DQ49" s="33"/>
      <c r="DS49" s="57"/>
    </row>
    <row r="50" spans="1:124" x14ac:dyDescent="0.35">
      <c r="B50" s="210" t="s">
        <v>193</v>
      </c>
      <c r="C50" s="1"/>
      <c r="D50" s="1"/>
      <c r="E50" s="1"/>
      <c r="F50" s="29"/>
      <c r="G50" s="2"/>
      <c r="H50" s="29"/>
      <c r="I50" s="215"/>
      <c r="J50" s="29"/>
      <c r="K50" s="3"/>
      <c r="L50" s="29"/>
      <c r="N50" s="1"/>
      <c r="O50" s="1"/>
      <c r="P50" s="2"/>
      <c r="Q50" s="29"/>
      <c r="R50" s="2"/>
      <c r="S50" s="29"/>
      <c r="T50" s="2"/>
      <c r="U50" s="29"/>
      <c r="V50" s="3"/>
      <c r="W50" s="29"/>
      <c r="Y50" s="30"/>
      <c r="Z50" s="30"/>
      <c r="AA50" s="33"/>
      <c r="AB50" s="33"/>
      <c r="AC50" s="33"/>
      <c r="AD50" s="33"/>
      <c r="AE50" s="33"/>
      <c r="AF50" s="33"/>
      <c r="AH50" s="1"/>
      <c r="AI50" s="1"/>
      <c r="AJ50" s="2"/>
      <c r="AK50" s="29"/>
      <c r="AL50" s="2"/>
      <c r="AM50" s="29"/>
      <c r="AN50" s="2"/>
      <c r="AO50" s="29"/>
      <c r="AP50" s="3"/>
      <c r="AQ50" s="29"/>
      <c r="AS50" s="30"/>
      <c r="AT50" s="30"/>
      <c r="AU50" s="33"/>
      <c r="AV50" s="33"/>
      <c r="AW50" s="33"/>
      <c r="AX50" s="33"/>
      <c r="AY50" s="33"/>
      <c r="AZ50" s="33"/>
      <c r="BB50" s="1"/>
      <c r="BC50" s="1"/>
      <c r="BD50" s="2"/>
      <c r="BE50" s="29"/>
      <c r="BF50" s="2"/>
      <c r="BG50" s="29"/>
      <c r="BH50" s="2"/>
      <c r="BI50" s="29"/>
      <c r="BJ50" s="3"/>
      <c r="BK50" s="29"/>
      <c r="BM50" s="30"/>
      <c r="BN50" s="30"/>
      <c r="BO50" s="33"/>
      <c r="BP50" s="33"/>
      <c r="BQ50" s="33"/>
      <c r="BR50" s="33"/>
      <c r="BS50" s="33"/>
      <c r="BT50" s="33"/>
      <c r="BV50" s="1"/>
      <c r="BW50" s="1"/>
      <c r="BX50" s="2"/>
      <c r="BY50" s="29"/>
      <c r="BZ50" s="2"/>
      <c r="CA50" s="29"/>
      <c r="CB50" s="2"/>
      <c r="CC50" s="29"/>
      <c r="CD50" s="3"/>
      <c r="CE50" s="29"/>
      <c r="CG50" s="30"/>
      <c r="CH50" s="30"/>
      <c r="CI50" s="33"/>
      <c r="CJ50" s="33"/>
      <c r="CK50" s="33"/>
      <c r="CL50" s="33"/>
      <c r="CM50" s="33"/>
      <c r="CN50" s="33"/>
      <c r="CP50" s="1"/>
      <c r="CQ50" s="1"/>
      <c r="CR50" s="2"/>
      <c r="CS50" s="29"/>
      <c r="CT50" s="2"/>
      <c r="CU50" s="29"/>
      <c r="CV50" s="2"/>
      <c r="CW50" s="29"/>
      <c r="CX50" s="3"/>
      <c r="CY50" s="29"/>
      <c r="DA50" s="30"/>
      <c r="DB50" s="30"/>
      <c r="DC50" s="33"/>
      <c r="DD50" s="33"/>
      <c r="DE50" s="33"/>
      <c r="DF50" s="33"/>
      <c r="DG50" s="33"/>
      <c r="DH50" s="33"/>
      <c r="DJ50" s="30"/>
      <c r="DK50" s="30"/>
      <c r="DL50" s="33"/>
      <c r="DM50" s="33"/>
      <c r="DN50" s="33"/>
      <c r="DO50" s="33"/>
      <c r="DP50" s="33"/>
      <c r="DQ50" s="33"/>
      <c r="DS50" s="56"/>
    </row>
    <row r="51" spans="1:124" x14ac:dyDescent="0.35">
      <c r="B51" s="44" t="s">
        <v>190</v>
      </c>
      <c r="C51" s="1"/>
      <c r="D51" s="1"/>
      <c r="E51" s="216"/>
      <c r="F51" s="29">
        <f>C51*(D51*E51)</f>
        <v>0</v>
      </c>
      <c r="G51" s="2"/>
      <c r="H51" s="29">
        <f t="shared" ref="H51:H52" si="211">G51*C51</f>
        <v>0</v>
      </c>
      <c r="I51" s="2"/>
      <c r="J51" s="29">
        <f>F51+H51-I51</f>
        <v>0</v>
      </c>
      <c r="K51" s="3"/>
      <c r="L51" s="29">
        <f t="shared" ref="L51:L52" si="212">-J51*K51</f>
        <v>0</v>
      </c>
      <c r="N51" s="1"/>
      <c r="O51" s="1"/>
      <c r="P51" s="2"/>
      <c r="Q51" s="29">
        <f>N51*(O51*P51)</f>
        <v>0</v>
      </c>
      <c r="R51" s="2"/>
      <c r="S51" s="29">
        <f t="shared" ref="S51:S52" si="213">R51*N51</f>
        <v>0</v>
      </c>
      <c r="T51" s="2"/>
      <c r="U51" s="29">
        <f>Q51+S51-T51</f>
        <v>0</v>
      </c>
      <c r="V51" s="3"/>
      <c r="W51" s="29">
        <f t="shared" ref="W51:W52" si="214">U51*-V51</f>
        <v>0</v>
      </c>
      <c r="Y51" s="30">
        <f t="shared" ref="Y51:Y52" si="215">N51-C51</f>
        <v>0</v>
      </c>
      <c r="Z51" s="30">
        <f t="shared" ref="Z51:Z52" si="216">O51-D51</f>
        <v>0</v>
      </c>
      <c r="AA51" s="33">
        <f t="shared" ref="AA51:AA52" si="217">P51-E51</f>
        <v>0</v>
      </c>
      <c r="AB51" s="33">
        <f t="shared" ref="AB51:AB52" si="218">Q51-F51</f>
        <v>0</v>
      </c>
      <c r="AC51" s="33">
        <f t="shared" ref="AC51:AC52" si="219">S51-H51</f>
        <v>0</v>
      </c>
      <c r="AD51" s="33">
        <f t="shared" ref="AD51:AD52" si="220">T51-I51</f>
        <v>0</v>
      </c>
      <c r="AE51" s="33">
        <f t="shared" ref="AE51:AE52" si="221">U51-J51</f>
        <v>0</v>
      </c>
      <c r="AF51" s="33">
        <f>W51-L51</f>
        <v>0</v>
      </c>
      <c r="AH51" s="1"/>
      <c r="AI51" s="1"/>
      <c r="AJ51" s="2"/>
      <c r="AK51" s="29">
        <f>AH51*(AI51*AJ51)</f>
        <v>0</v>
      </c>
      <c r="AL51" s="2"/>
      <c r="AM51" s="29">
        <f t="shared" ref="AM51:AM52" si="222">AL51*AH51</f>
        <v>0</v>
      </c>
      <c r="AN51" s="2"/>
      <c r="AO51" s="29">
        <f>AK51+AM51-AN51</f>
        <v>0</v>
      </c>
      <c r="AP51" s="3"/>
      <c r="AQ51" s="29">
        <f t="shared" ref="AQ51:AQ52" si="223">-AO51*AP51</f>
        <v>0</v>
      </c>
      <c r="AS51" s="30">
        <f t="shared" ref="AS51:AS52" si="224">AH51-N51</f>
        <v>0</v>
      </c>
      <c r="AT51" s="30">
        <f t="shared" ref="AT51:AT52" si="225">AI51-O51</f>
        <v>0</v>
      </c>
      <c r="AU51" s="33">
        <f t="shared" ref="AU51:AU52" si="226">AJ51-P51</f>
        <v>0</v>
      </c>
      <c r="AV51" s="33">
        <f t="shared" ref="AV51:AV52" si="227">AK51-Q51</f>
        <v>0</v>
      </c>
      <c r="AW51" s="33">
        <f t="shared" ref="AW51:AW52" si="228">AM51-S51</f>
        <v>0</v>
      </c>
      <c r="AX51" s="33">
        <f t="shared" ref="AX51:AX52" si="229">AN51-T51</f>
        <v>0</v>
      </c>
      <c r="AY51" s="33">
        <f t="shared" ref="AY51:AY52" si="230">AO51-U51</f>
        <v>0</v>
      </c>
      <c r="AZ51" s="33">
        <f>AQ51-W51</f>
        <v>0</v>
      </c>
      <c r="BB51" s="1"/>
      <c r="BC51" s="1"/>
      <c r="BD51" s="2"/>
      <c r="BE51" s="29">
        <f>BB51*(BC51*BD51)</f>
        <v>0</v>
      </c>
      <c r="BF51" s="2"/>
      <c r="BG51" s="29">
        <f t="shared" ref="BG51:BG52" si="231">BF51*BB51</f>
        <v>0</v>
      </c>
      <c r="BH51" s="2"/>
      <c r="BI51" s="29">
        <f>BE51+BG51-BH51</f>
        <v>0</v>
      </c>
      <c r="BJ51" s="3"/>
      <c r="BK51" s="29">
        <f t="shared" ref="BK51:BK52" si="232">-BI51*BJ51</f>
        <v>0</v>
      </c>
      <c r="BM51" s="30">
        <f t="shared" ref="BM51:BM52" si="233">BB51-AH51</f>
        <v>0</v>
      </c>
      <c r="BN51" s="30">
        <f t="shared" ref="BN51:BN52" si="234">BC51-AI51</f>
        <v>0</v>
      </c>
      <c r="BO51" s="33">
        <f t="shared" ref="BO51:BO52" si="235">BD51-AJ51</f>
        <v>0</v>
      </c>
      <c r="BP51" s="33">
        <f t="shared" ref="BP51:BP52" si="236">BE51-AK51</f>
        <v>0</v>
      </c>
      <c r="BQ51" s="33">
        <f t="shared" ref="BQ51:BQ52" si="237">BG51-AM51</f>
        <v>0</v>
      </c>
      <c r="BR51" s="33">
        <f t="shared" ref="BR51:BR52" si="238">BH51-AN51</f>
        <v>0</v>
      </c>
      <c r="BS51" s="33">
        <f t="shared" ref="BS51:BS52" si="239">BI51-AO51</f>
        <v>0</v>
      </c>
      <c r="BT51" s="33">
        <f>BK51-AQ51</f>
        <v>0</v>
      </c>
      <c r="BV51" s="1"/>
      <c r="BW51" s="1"/>
      <c r="BX51" s="2"/>
      <c r="BY51" s="29">
        <f>BV51*(BW51*BX51)</f>
        <v>0</v>
      </c>
      <c r="BZ51" s="2"/>
      <c r="CA51" s="29">
        <f t="shared" ref="CA51:CA52" si="240">BZ51*BV51</f>
        <v>0</v>
      </c>
      <c r="CB51" s="2"/>
      <c r="CC51" s="29">
        <f>BY51+CA51-CB51</f>
        <v>0</v>
      </c>
      <c r="CD51" s="3"/>
      <c r="CE51" s="29">
        <f t="shared" ref="CE51:CE52" si="241">-CC51*CD51</f>
        <v>0</v>
      </c>
      <c r="CG51" s="30">
        <f t="shared" ref="CG51:CG52" si="242">BV51-BB51</f>
        <v>0</v>
      </c>
      <c r="CH51" s="30">
        <f t="shared" ref="CH51:CH52" si="243">BW51-BC51</f>
        <v>0</v>
      </c>
      <c r="CI51" s="33">
        <f t="shared" ref="CI51:CI52" si="244">BX51-BD51</f>
        <v>0</v>
      </c>
      <c r="CJ51" s="33">
        <f t="shared" ref="CJ51:CJ52" si="245">BY51-BE51</f>
        <v>0</v>
      </c>
      <c r="CK51" s="33">
        <f t="shared" ref="CK51:CK52" si="246">CA51-BG51</f>
        <v>0</v>
      </c>
      <c r="CL51" s="33">
        <f t="shared" ref="CL51:CL52" si="247">CB51-BH51</f>
        <v>0</v>
      </c>
      <c r="CM51" s="33">
        <f t="shared" ref="CM51:CM52" si="248">CC51-BI51</f>
        <v>0</v>
      </c>
      <c r="CN51" s="33">
        <f>CE51-BK51</f>
        <v>0</v>
      </c>
      <c r="CP51" s="1"/>
      <c r="CQ51" s="1"/>
      <c r="CR51" s="2"/>
      <c r="CS51" s="29">
        <f>CP51*(CQ51*CR51)</f>
        <v>0</v>
      </c>
      <c r="CT51" s="2"/>
      <c r="CU51" s="29">
        <f t="shared" ref="CU51:CU52" si="249">CT51*CP51</f>
        <v>0</v>
      </c>
      <c r="CV51" s="2"/>
      <c r="CW51" s="29">
        <f>CS51+CU51-CV51</f>
        <v>0</v>
      </c>
      <c r="CX51" s="3"/>
      <c r="CY51" s="29">
        <f t="shared" ref="CY51:CY52" si="250">-CW51*CX51</f>
        <v>0</v>
      </c>
      <c r="DA51" s="30">
        <f t="shared" ref="DA51:DA52" si="251">CP51-BV51</f>
        <v>0</v>
      </c>
      <c r="DB51" s="30">
        <f t="shared" ref="DB51:DB52" si="252">CQ51-BW51</f>
        <v>0</v>
      </c>
      <c r="DC51" s="33">
        <f t="shared" ref="DC51:DC52" si="253">CR51-BX51</f>
        <v>0</v>
      </c>
      <c r="DD51" s="33">
        <f t="shared" ref="DD51:DD52" si="254">CS51-BY51</f>
        <v>0</v>
      </c>
      <c r="DE51" s="33">
        <f t="shared" ref="DE51:DE52" si="255">CU51-CA51</f>
        <v>0</v>
      </c>
      <c r="DF51" s="33">
        <f t="shared" ref="DF51:DF52" si="256">CV51-CB51</f>
        <v>0</v>
      </c>
      <c r="DG51" s="33">
        <f t="shared" ref="DG51:DG52" si="257">CW51-CC51</f>
        <v>0</v>
      </c>
      <c r="DH51" s="33">
        <f>CY51-CE51</f>
        <v>0</v>
      </c>
      <c r="DJ51" s="30">
        <f t="shared" ref="DJ51:DJ52" si="258">Y51+AS51+BM51+CG51+DA51</f>
        <v>0</v>
      </c>
      <c r="DK51" s="30">
        <f t="shared" ref="DK51:DK52" si="259">Z51+AT51+BN51+CH51+DB51</f>
        <v>0</v>
      </c>
      <c r="DL51" s="33">
        <f t="shared" ref="DL51:DL52" si="260">AA51+AU51+BO51+CI51+DC51</f>
        <v>0</v>
      </c>
      <c r="DM51" s="33">
        <f t="shared" ref="DM51:DM52" si="261">AB51+AV51+BP51+CJ51+DD51</f>
        <v>0</v>
      </c>
      <c r="DN51" s="33">
        <f t="shared" ref="DN51:DN52" si="262">AC51+AW51+BQ51+CK51+DE51</f>
        <v>0</v>
      </c>
      <c r="DO51" s="33">
        <f t="shared" ref="DO51:DO52" si="263">AD51+AX51+BR51+CL51+DF51</f>
        <v>0</v>
      </c>
      <c r="DP51" s="33">
        <f t="shared" ref="DP51:DP52" si="264">AE51+AY51+BS51+CM51+DG51</f>
        <v>0</v>
      </c>
      <c r="DQ51" s="33">
        <f t="shared" ref="DQ51:DQ52" si="265">AF51+AZ51+BT51+CN51+DH51</f>
        <v>0</v>
      </c>
      <c r="DS51" s="56"/>
    </row>
    <row r="52" spans="1:124" x14ac:dyDescent="0.35">
      <c r="B52" s="44" t="s">
        <v>191</v>
      </c>
      <c r="C52" s="1"/>
      <c r="D52" s="1"/>
      <c r="E52" s="216"/>
      <c r="F52" s="29">
        <f>C52*(D52*E52)</f>
        <v>0</v>
      </c>
      <c r="G52" s="2"/>
      <c r="H52" s="29">
        <f t="shared" si="211"/>
        <v>0</v>
      </c>
      <c r="I52" s="2"/>
      <c r="J52" s="29">
        <f>F52+H52-I52</f>
        <v>0</v>
      </c>
      <c r="K52" s="3"/>
      <c r="L52" s="29">
        <f t="shared" si="212"/>
        <v>0</v>
      </c>
      <c r="N52" s="1"/>
      <c r="O52" s="1"/>
      <c r="P52" s="2"/>
      <c r="Q52" s="29">
        <f>N52*(O52*P52)</f>
        <v>0</v>
      </c>
      <c r="R52" s="2"/>
      <c r="S52" s="29">
        <f t="shared" si="213"/>
        <v>0</v>
      </c>
      <c r="T52" s="2"/>
      <c r="U52" s="29">
        <f>Q52+S52-T52</f>
        <v>0</v>
      </c>
      <c r="V52" s="3"/>
      <c r="W52" s="29">
        <f t="shared" si="214"/>
        <v>0</v>
      </c>
      <c r="Y52" s="30">
        <f t="shared" si="215"/>
        <v>0</v>
      </c>
      <c r="Z52" s="30">
        <f t="shared" si="216"/>
        <v>0</v>
      </c>
      <c r="AA52" s="33">
        <f t="shared" si="217"/>
        <v>0</v>
      </c>
      <c r="AB52" s="33">
        <f t="shared" si="218"/>
        <v>0</v>
      </c>
      <c r="AC52" s="33">
        <f t="shared" si="219"/>
        <v>0</v>
      </c>
      <c r="AD52" s="33">
        <f t="shared" si="220"/>
        <v>0</v>
      </c>
      <c r="AE52" s="33">
        <f t="shared" si="221"/>
        <v>0</v>
      </c>
      <c r="AF52" s="33">
        <f>W52-L52</f>
        <v>0</v>
      </c>
      <c r="AH52" s="1"/>
      <c r="AI52" s="1"/>
      <c r="AJ52" s="2"/>
      <c r="AK52" s="29">
        <f>AH52*(AI52*AJ52)</f>
        <v>0</v>
      </c>
      <c r="AL52" s="2"/>
      <c r="AM52" s="29">
        <f t="shared" si="222"/>
        <v>0</v>
      </c>
      <c r="AN52" s="2"/>
      <c r="AO52" s="29">
        <f>AK52+AM52-AN52</f>
        <v>0</v>
      </c>
      <c r="AP52" s="3"/>
      <c r="AQ52" s="29">
        <f t="shared" si="223"/>
        <v>0</v>
      </c>
      <c r="AS52" s="30">
        <f t="shared" si="224"/>
        <v>0</v>
      </c>
      <c r="AT52" s="30">
        <f t="shared" si="225"/>
        <v>0</v>
      </c>
      <c r="AU52" s="33">
        <f t="shared" si="226"/>
        <v>0</v>
      </c>
      <c r="AV52" s="33">
        <f t="shared" si="227"/>
        <v>0</v>
      </c>
      <c r="AW52" s="33">
        <f t="shared" si="228"/>
        <v>0</v>
      </c>
      <c r="AX52" s="33">
        <f t="shared" si="229"/>
        <v>0</v>
      </c>
      <c r="AY52" s="33">
        <f t="shared" si="230"/>
        <v>0</v>
      </c>
      <c r="AZ52" s="33">
        <f>AQ52-W52</f>
        <v>0</v>
      </c>
      <c r="BB52" s="1"/>
      <c r="BC52" s="1"/>
      <c r="BD52" s="2"/>
      <c r="BE52" s="29">
        <f>BB52*(BC52*BD52)</f>
        <v>0</v>
      </c>
      <c r="BF52" s="2"/>
      <c r="BG52" s="29">
        <f t="shared" si="231"/>
        <v>0</v>
      </c>
      <c r="BH52" s="2"/>
      <c r="BI52" s="29">
        <f>BE52+BG52-BH52</f>
        <v>0</v>
      </c>
      <c r="BJ52" s="3"/>
      <c r="BK52" s="29">
        <f t="shared" si="232"/>
        <v>0</v>
      </c>
      <c r="BM52" s="30">
        <f t="shared" si="233"/>
        <v>0</v>
      </c>
      <c r="BN52" s="30">
        <f t="shared" si="234"/>
        <v>0</v>
      </c>
      <c r="BO52" s="33">
        <f t="shared" si="235"/>
        <v>0</v>
      </c>
      <c r="BP52" s="33">
        <f t="shared" si="236"/>
        <v>0</v>
      </c>
      <c r="BQ52" s="33">
        <f t="shared" si="237"/>
        <v>0</v>
      </c>
      <c r="BR52" s="33">
        <f t="shared" si="238"/>
        <v>0</v>
      </c>
      <c r="BS52" s="33">
        <f t="shared" si="239"/>
        <v>0</v>
      </c>
      <c r="BT52" s="33">
        <f>BK52-AQ52</f>
        <v>0</v>
      </c>
      <c r="BV52" s="1"/>
      <c r="BW52" s="1"/>
      <c r="BX52" s="2"/>
      <c r="BY52" s="29">
        <f>BV52*(BW52*BX52)</f>
        <v>0</v>
      </c>
      <c r="BZ52" s="2"/>
      <c r="CA52" s="29">
        <f t="shared" si="240"/>
        <v>0</v>
      </c>
      <c r="CB52" s="2"/>
      <c r="CC52" s="29">
        <f>BY52+CA52-CB52</f>
        <v>0</v>
      </c>
      <c r="CD52" s="3"/>
      <c r="CE52" s="29">
        <f t="shared" si="241"/>
        <v>0</v>
      </c>
      <c r="CG52" s="30">
        <f t="shared" si="242"/>
        <v>0</v>
      </c>
      <c r="CH52" s="30">
        <f t="shared" si="243"/>
        <v>0</v>
      </c>
      <c r="CI52" s="33">
        <f t="shared" si="244"/>
        <v>0</v>
      </c>
      <c r="CJ52" s="33">
        <f t="shared" si="245"/>
        <v>0</v>
      </c>
      <c r="CK52" s="33">
        <f t="shared" si="246"/>
        <v>0</v>
      </c>
      <c r="CL52" s="33">
        <f t="shared" si="247"/>
        <v>0</v>
      </c>
      <c r="CM52" s="33">
        <f t="shared" si="248"/>
        <v>0</v>
      </c>
      <c r="CN52" s="33">
        <f>CE52-BK52</f>
        <v>0</v>
      </c>
      <c r="CP52" s="1"/>
      <c r="CQ52" s="1"/>
      <c r="CR52" s="2"/>
      <c r="CS52" s="29">
        <f>CP52*(CQ52*CR52)</f>
        <v>0</v>
      </c>
      <c r="CT52" s="2"/>
      <c r="CU52" s="29">
        <f t="shared" si="249"/>
        <v>0</v>
      </c>
      <c r="CV52" s="2"/>
      <c r="CW52" s="29">
        <f>CS52+CU52-CV52</f>
        <v>0</v>
      </c>
      <c r="CX52" s="3"/>
      <c r="CY52" s="29">
        <f t="shared" si="250"/>
        <v>0</v>
      </c>
      <c r="DA52" s="30">
        <f t="shared" si="251"/>
        <v>0</v>
      </c>
      <c r="DB52" s="30">
        <f t="shared" si="252"/>
        <v>0</v>
      </c>
      <c r="DC52" s="33">
        <f t="shared" si="253"/>
        <v>0</v>
      </c>
      <c r="DD52" s="33">
        <f t="shared" si="254"/>
        <v>0</v>
      </c>
      <c r="DE52" s="33">
        <f t="shared" si="255"/>
        <v>0</v>
      </c>
      <c r="DF52" s="33">
        <f t="shared" si="256"/>
        <v>0</v>
      </c>
      <c r="DG52" s="33">
        <f t="shared" si="257"/>
        <v>0</v>
      </c>
      <c r="DH52" s="33">
        <f>CY52-CE52</f>
        <v>0</v>
      </c>
      <c r="DJ52" s="30">
        <f t="shared" si="258"/>
        <v>0</v>
      </c>
      <c r="DK52" s="30">
        <f t="shared" si="259"/>
        <v>0</v>
      </c>
      <c r="DL52" s="33">
        <f t="shared" si="260"/>
        <v>0</v>
      </c>
      <c r="DM52" s="33">
        <f t="shared" si="261"/>
        <v>0</v>
      </c>
      <c r="DN52" s="33">
        <f t="shared" si="262"/>
        <v>0</v>
      </c>
      <c r="DO52" s="33">
        <f t="shared" si="263"/>
        <v>0</v>
      </c>
      <c r="DP52" s="33">
        <f t="shared" si="264"/>
        <v>0</v>
      </c>
      <c r="DQ52" s="33">
        <f t="shared" si="265"/>
        <v>0</v>
      </c>
      <c r="DS52" s="56"/>
    </row>
    <row r="53" spans="1:124" x14ac:dyDescent="0.35">
      <c r="B53" s="34" t="s">
        <v>194</v>
      </c>
      <c r="C53" s="35">
        <f>SUM(C51:C52)</f>
        <v>0</v>
      </c>
      <c r="D53" s="36"/>
      <c r="E53" s="37"/>
      <c r="F53" s="38">
        <f>SUM(F51:F52)</f>
        <v>0</v>
      </c>
      <c r="G53" s="37"/>
      <c r="H53" s="38">
        <f>SUM(H51:H52)</f>
        <v>0</v>
      </c>
      <c r="I53" s="38">
        <f>SUM(I51:I52)</f>
        <v>0</v>
      </c>
      <c r="J53" s="38">
        <f>SUM(J51:J52)</f>
        <v>0</v>
      </c>
      <c r="K53" s="162"/>
      <c r="L53" s="38">
        <f>SUM(L51:L52)</f>
        <v>0</v>
      </c>
      <c r="M53" s="201"/>
      <c r="N53" s="35">
        <f>SUM(N51:N52)</f>
        <v>0</v>
      </c>
      <c r="O53" s="36"/>
      <c r="P53" s="37"/>
      <c r="Q53" s="38">
        <f>SUM(Q51:Q52)</f>
        <v>0</v>
      </c>
      <c r="R53" s="37"/>
      <c r="S53" s="38">
        <f>SUM(S51:S52)</f>
        <v>0</v>
      </c>
      <c r="T53" s="38">
        <f>SUM(T51:T52)</f>
        <v>0</v>
      </c>
      <c r="U53" s="38">
        <f>SUM(U51:U52)</f>
        <v>0</v>
      </c>
      <c r="V53" s="162"/>
      <c r="W53" s="38">
        <f>SUM(W51:W52)</f>
        <v>0</v>
      </c>
      <c r="X53" s="201"/>
      <c r="Y53" s="35">
        <f>SUM(Y51:Y52)</f>
        <v>0</v>
      </c>
      <c r="Z53" s="36"/>
      <c r="AA53" s="36"/>
      <c r="AB53" s="38">
        <f>SUM(AB51:AB52)</f>
        <v>0</v>
      </c>
      <c r="AC53" s="38">
        <f>SUM(AC51:AC52)</f>
        <v>0</v>
      </c>
      <c r="AD53" s="38">
        <f>SUM(AD51:AD52)</f>
        <v>0</v>
      </c>
      <c r="AE53" s="38">
        <f>SUM(AE51:AE52)</f>
        <v>0</v>
      </c>
      <c r="AF53" s="38">
        <f>SUM(AF51:AF52)</f>
        <v>0</v>
      </c>
      <c r="AG53" s="201"/>
      <c r="AH53" s="35">
        <f>SUM(AH51:AH52)</f>
        <v>0</v>
      </c>
      <c r="AI53" s="36"/>
      <c r="AJ53" s="37"/>
      <c r="AK53" s="38">
        <f>SUM(AK51:AK52)</f>
        <v>0</v>
      </c>
      <c r="AL53" s="37"/>
      <c r="AM53" s="38">
        <f>SUM(AM51:AM52)</f>
        <v>0</v>
      </c>
      <c r="AN53" s="38">
        <f>SUM(AN51:AN52)</f>
        <v>0</v>
      </c>
      <c r="AO53" s="38">
        <f>SUM(AO51:AO52)</f>
        <v>0</v>
      </c>
      <c r="AP53" s="162"/>
      <c r="AQ53" s="38">
        <f>SUM(AQ51:AQ52)</f>
        <v>0</v>
      </c>
      <c r="AR53" s="201"/>
      <c r="AS53" s="35">
        <f>SUM(AS51:AS52)</f>
        <v>0</v>
      </c>
      <c r="AT53" s="36"/>
      <c r="AU53" s="36"/>
      <c r="AV53" s="38">
        <f>SUM(AV51:AV52)</f>
        <v>0</v>
      </c>
      <c r="AW53" s="38">
        <f>SUM(AW51:AW52)</f>
        <v>0</v>
      </c>
      <c r="AX53" s="38">
        <f>SUM(AX51:AX52)</f>
        <v>0</v>
      </c>
      <c r="AY53" s="38">
        <f>SUM(AY51:AY52)</f>
        <v>0</v>
      </c>
      <c r="AZ53" s="38">
        <f>SUM(AZ51:AZ52)</f>
        <v>0</v>
      </c>
      <c r="BA53" s="201"/>
      <c r="BB53" s="35">
        <f>SUM(BB51:BB52)</f>
        <v>0</v>
      </c>
      <c r="BC53" s="36"/>
      <c r="BD53" s="37"/>
      <c r="BE53" s="38">
        <f>SUM(BE51:BE52)</f>
        <v>0</v>
      </c>
      <c r="BF53" s="37"/>
      <c r="BG53" s="38">
        <f>SUM(BG51:BG52)</f>
        <v>0</v>
      </c>
      <c r="BH53" s="38">
        <f>SUM(BH51:BH52)</f>
        <v>0</v>
      </c>
      <c r="BI53" s="38">
        <f>SUM(BI51:BI52)</f>
        <v>0</v>
      </c>
      <c r="BJ53" s="162"/>
      <c r="BK53" s="38">
        <f>SUM(BK51:BK52)</f>
        <v>0</v>
      </c>
      <c r="BM53" s="35">
        <f>SUM(BM51:BM52)</f>
        <v>0</v>
      </c>
      <c r="BN53" s="36"/>
      <c r="BO53" s="36"/>
      <c r="BP53" s="38">
        <f>SUM(BP51:BP52)</f>
        <v>0</v>
      </c>
      <c r="BQ53" s="38">
        <f>SUM(BQ51:BQ52)</f>
        <v>0</v>
      </c>
      <c r="BR53" s="38">
        <f>SUM(BR51:BR52)</f>
        <v>0</v>
      </c>
      <c r="BS53" s="38">
        <f>SUM(BS51:BS52)</f>
        <v>0</v>
      </c>
      <c r="BT53" s="38">
        <f>SUM(BT51:BT52)</f>
        <v>0</v>
      </c>
      <c r="BV53" s="35">
        <f>SUM(BV49:BV52)</f>
        <v>0</v>
      </c>
      <c r="BW53" s="36"/>
      <c r="BX53" s="37"/>
      <c r="BY53" s="38">
        <f>SUM(BY51:BY52)</f>
        <v>0</v>
      </c>
      <c r="BZ53" s="37"/>
      <c r="CA53" s="38">
        <f>SUM(CA51:CA52)</f>
        <v>0</v>
      </c>
      <c r="CB53" s="38">
        <f>SUM(CB51:CB52)</f>
        <v>0</v>
      </c>
      <c r="CC53" s="38">
        <f>SUM(CC51:CC52)</f>
        <v>0</v>
      </c>
      <c r="CD53" s="162"/>
      <c r="CE53" s="38">
        <f>SUM(CE51:CE52)</f>
        <v>0</v>
      </c>
      <c r="CG53" s="35">
        <f>SUM(CG51:CG52)</f>
        <v>0</v>
      </c>
      <c r="CH53" s="36"/>
      <c r="CI53" s="36"/>
      <c r="CJ53" s="38">
        <f>SUM(CJ51:CJ52)</f>
        <v>0</v>
      </c>
      <c r="CK53" s="38">
        <f>SUM(CK51:CK52)</f>
        <v>0</v>
      </c>
      <c r="CL53" s="38">
        <f>SUM(CL51:CL52)</f>
        <v>0</v>
      </c>
      <c r="CM53" s="38">
        <f>SUM(CM51:CM52)</f>
        <v>0</v>
      </c>
      <c r="CN53" s="38">
        <f>SUM(CN51:CN52)</f>
        <v>0</v>
      </c>
      <c r="CP53" s="35">
        <f>SUM(CP51:CP52)</f>
        <v>0</v>
      </c>
      <c r="CQ53" s="36"/>
      <c r="CR53" s="37"/>
      <c r="CS53" s="38">
        <f>SUM(CS51:CS52)</f>
        <v>0</v>
      </c>
      <c r="CT53" s="37"/>
      <c r="CU53" s="38">
        <f>SUM(CU51:CU52)</f>
        <v>0</v>
      </c>
      <c r="CV53" s="38">
        <f>SUM(CV51:CV52)</f>
        <v>0</v>
      </c>
      <c r="CW53" s="38">
        <f>SUM(CW51:CW52)</f>
        <v>0</v>
      </c>
      <c r="CX53" s="162"/>
      <c r="CY53" s="38">
        <f>SUM(CY51:CY52)</f>
        <v>0</v>
      </c>
      <c r="DA53" s="35">
        <f>SUM(DA51:DA52)</f>
        <v>0</v>
      </c>
      <c r="DB53" s="36"/>
      <c r="DC53" s="36"/>
      <c r="DD53" s="38">
        <f>SUM(DD51:DD52)</f>
        <v>0</v>
      </c>
      <c r="DE53" s="38">
        <f>SUM(DE51:DE52)</f>
        <v>0</v>
      </c>
      <c r="DF53" s="38">
        <f>SUM(DF51:DF52)</f>
        <v>0</v>
      </c>
      <c r="DG53" s="38">
        <f>SUM(DG51:DG52)</f>
        <v>0</v>
      </c>
      <c r="DH53" s="38">
        <f>SUM(DH51:DH52)</f>
        <v>0</v>
      </c>
      <c r="DJ53" s="35">
        <f>SUM(DJ51:DJ52)</f>
        <v>0</v>
      </c>
      <c r="DK53" s="36"/>
      <c r="DL53" s="36"/>
      <c r="DM53" s="38">
        <f>SUM(DM51:DM52)</f>
        <v>0</v>
      </c>
      <c r="DN53" s="38">
        <f>SUM(DN51:DN52)</f>
        <v>0</v>
      </c>
      <c r="DO53" s="38">
        <f>SUM(DO51:DO52)</f>
        <v>0</v>
      </c>
      <c r="DP53" s="38">
        <f>SUM(DP51:DP52)</f>
        <v>0</v>
      </c>
      <c r="DQ53" s="38">
        <f>SUM(DQ51:DQ52)</f>
        <v>0</v>
      </c>
      <c r="DS53" s="31"/>
    </row>
    <row r="54" spans="1:124" ht="6.75" customHeight="1" x14ac:dyDescent="0.35">
      <c r="B54" s="210"/>
      <c r="C54" s="50"/>
      <c r="D54" s="50"/>
      <c r="E54" s="51"/>
      <c r="F54" s="40"/>
      <c r="G54" s="51"/>
      <c r="H54" s="40"/>
      <c r="I54" s="54"/>
      <c r="J54" s="40"/>
      <c r="K54" s="54"/>
      <c r="L54" s="40"/>
      <c r="N54" s="50"/>
      <c r="O54" s="50"/>
      <c r="P54" s="51"/>
      <c r="Q54" s="40"/>
      <c r="R54" s="51"/>
      <c r="S54" s="40"/>
      <c r="T54" s="51"/>
      <c r="U54" s="40"/>
      <c r="V54" s="54"/>
      <c r="W54" s="40"/>
      <c r="Y54" s="28"/>
      <c r="Z54" s="28"/>
      <c r="AA54" s="218"/>
      <c r="AB54" s="218"/>
      <c r="AC54" s="218"/>
      <c r="AD54" s="218"/>
      <c r="AE54" s="218"/>
      <c r="AF54" s="218"/>
      <c r="AH54" s="50"/>
      <c r="AI54" s="50"/>
      <c r="AJ54" s="51"/>
      <c r="AK54" s="40"/>
      <c r="AL54" s="51"/>
      <c r="AM54" s="40"/>
      <c r="AN54" s="51"/>
      <c r="AO54" s="40"/>
      <c r="AP54" s="54"/>
      <c r="AQ54" s="40"/>
      <c r="AS54" s="28"/>
      <c r="AT54" s="28"/>
      <c r="AU54" s="218"/>
      <c r="AV54" s="218"/>
      <c r="AW54" s="218"/>
      <c r="AX54" s="218"/>
      <c r="AY54" s="218"/>
      <c r="AZ54" s="218"/>
      <c r="BB54" s="50"/>
      <c r="BC54" s="50"/>
      <c r="BD54" s="51"/>
      <c r="BE54" s="40"/>
      <c r="BF54" s="51"/>
      <c r="BG54" s="40"/>
      <c r="BH54" s="51"/>
      <c r="BI54" s="40"/>
      <c r="BJ54" s="54"/>
      <c r="BK54" s="40"/>
      <c r="BM54" s="28"/>
      <c r="BN54" s="28"/>
      <c r="BO54" s="218"/>
      <c r="BP54" s="218"/>
      <c r="BQ54" s="218"/>
      <c r="BR54" s="218"/>
      <c r="BS54" s="218"/>
      <c r="BT54" s="218"/>
      <c r="BV54" s="50"/>
      <c r="BW54" s="50"/>
      <c r="BX54" s="51"/>
      <c r="BY54" s="40"/>
      <c r="BZ54" s="51"/>
      <c r="CA54" s="40"/>
      <c r="CB54" s="51"/>
      <c r="CC54" s="40"/>
      <c r="CD54" s="54"/>
      <c r="CE54" s="40"/>
      <c r="CG54" s="28"/>
      <c r="CH54" s="28"/>
      <c r="CI54" s="218"/>
      <c r="CJ54" s="218"/>
      <c r="CK54" s="218"/>
      <c r="CL54" s="218"/>
      <c r="CM54" s="218"/>
      <c r="CN54" s="218"/>
      <c r="CP54" s="50"/>
      <c r="CQ54" s="50"/>
      <c r="CR54" s="51"/>
      <c r="CS54" s="40"/>
      <c r="CT54" s="51"/>
      <c r="CU54" s="40"/>
      <c r="CV54" s="51"/>
      <c r="CW54" s="40"/>
      <c r="CX54" s="54"/>
      <c r="CY54" s="40"/>
      <c r="DA54" s="28"/>
      <c r="DB54" s="28"/>
      <c r="DC54" s="218"/>
      <c r="DD54" s="218"/>
      <c r="DE54" s="218"/>
      <c r="DF54" s="218"/>
      <c r="DG54" s="218"/>
      <c r="DH54" s="218"/>
      <c r="DJ54" s="28"/>
      <c r="DK54" s="28"/>
      <c r="DL54" s="218"/>
      <c r="DM54" s="218"/>
      <c r="DN54" s="218"/>
      <c r="DO54" s="218"/>
      <c r="DP54" s="218"/>
      <c r="DQ54" s="218"/>
      <c r="DS54" s="56"/>
    </row>
    <row r="55" spans="1:124" x14ac:dyDescent="0.35">
      <c r="B55" s="41" t="s">
        <v>195</v>
      </c>
      <c r="C55" s="42">
        <f>(C48+C53)/2</f>
        <v>0</v>
      </c>
      <c r="D55" s="42"/>
      <c r="E55" s="43"/>
      <c r="F55" s="43">
        <f>F48+F53</f>
        <v>0</v>
      </c>
      <c r="G55" s="43"/>
      <c r="H55" s="43">
        <f t="shared" ref="H55:BR55" si="266">H48+H53</f>
        <v>0</v>
      </c>
      <c r="I55" s="43">
        <f t="shared" si="266"/>
        <v>0</v>
      </c>
      <c r="J55" s="43">
        <f t="shared" si="266"/>
        <v>0</v>
      </c>
      <c r="K55" s="43"/>
      <c r="L55" s="43">
        <f t="shared" si="266"/>
        <v>0</v>
      </c>
      <c r="N55" s="42">
        <f>(N48+N53)/2</f>
        <v>0</v>
      </c>
      <c r="O55" s="43"/>
      <c r="P55" s="43"/>
      <c r="Q55" s="43">
        <f t="shared" si="266"/>
        <v>0</v>
      </c>
      <c r="R55" s="43"/>
      <c r="S55" s="43">
        <f t="shared" si="266"/>
        <v>0</v>
      </c>
      <c r="T55" s="43">
        <f t="shared" si="266"/>
        <v>0</v>
      </c>
      <c r="U55" s="43">
        <f t="shared" si="266"/>
        <v>0</v>
      </c>
      <c r="V55" s="43"/>
      <c r="W55" s="43">
        <f t="shared" si="266"/>
        <v>0</v>
      </c>
      <c r="Y55" s="42">
        <f>(Y48+Y53)/2</f>
        <v>0</v>
      </c>
      <c r="Z55" s="43"/>
      <c r="AA55" s="43"/>
      <c r="AB55" s="43">
        <f t="shared" si="266"/>
        <v>0</v>
      </c>
      <c r="AC55" s="43">
        <f t="shared" si="266"/>
        <v>0</v>
      </c>
      <c r="AD55" s="43">
        <f t="shared" si="266"/>
        <v>0</v>
      </c>
      <c r="AE55" s="43">
        <f t="shared" si="266"/>
        <v>0</v>
      </c>
      <c r="AF55" s="43">
        <f t="shared" si="266"/>
        <v>0</v>
      </c>
      <c r="AH55" s="42">
        <f>(AH48+AH53)/2</f>
        <v>0</v>
      </c>
      <c r="AI55" s="43"/>
      <c r="AJ55" s="43"/>
      <c r="AK55" s="43">
        <f t="shared" si="266"/>
        <v>0</v>
      </c>
      <c r="AL55" s="43"/>
      <c r="AM55" s="43">
        <f t="shared" si="266"/>
        <v>0</v>
      </c>
      <c r="AN55" s="43">
        <f t="shared" si="266"/>
        <v>0</v>
      </c>
      <c r="AO55" s="43">
        <f t="shared" si="266"/>
        <v>0</v>
      </c>
      <c r="AP55" s="43"/>
      <c r="AQ55" s="43">
        <f t="shared" si="266"/>
        <v>0</v>
      </c>
      <c r="AS55" s="42">
        <f>(AS48+AS53)/2</f>
        <v>0</v>
      </c>
      <c r="AT55" s="43"/>
      <c r="AU55" s="43"/>
      <c r="AV55" s="43">
        <f t="shared" si="266"/>
        <v>0</v>
      </c>
      <c r="AW55" s="43">
        <f t="shared" si="266"/>
        <v>0</v>
      </c>
      <c r="AX55" s="43">
        <f t="shared" si="266"/>
        <v>0</v>
      </c>
      <c r="AY55" s="43">
        <f t="shared" si="266"/>
        <v>0</v>
      </c>
      <c r="AZ55" s="43">
        <f t="shared" si="266"/>
        <v>0</v>
      </c>
      <c r="BB55" s="42">
        <f>(BB48+BB53)/2</f>
        <v>0</v>
      </c>
      <c r="BC55" s="43"/>
      <c r="BD55" s="43"/>
      <c r="BE55" s="43">
        <f t="shared" si="266"/>
        <v>0</v>
      </c>
      <c r="BF55" s="43"/>
      <c r="BG55" s="43">
        <f t="shared" si="266"/>
        <v>0</v>
      </c>
      <c r="BH55" s="43">
        <f t="shared" si="266"/>
        <v>0</v>
      </c>
      <c r="BI55" s="43">
        <f t="shared" si="266"/>
        <v>0</v>
      </c>
      <c r="BJ55" s="43"/>
      <c r="BK55" s="43">
        <f t="shared" si="266"/>
        <v>0</v>
      </c>
      <c r="BM55" s="42">
        <f>(BM48+BM53)/2</f>
        <v>0</v>
      </c>
      <c r="BN55" s="43"/>
      <c r="BO55" s="43"/>
      <c r="BP55" s="43">
        <f t="shared" si="266"/>
        <v>0</v>
      </c>
      <c r="BQ55" s="43">
        <f t="shared" si="266"/>
        <v>0</v>
      </c>
      <c r="BR55" s="43">
        <f t="shared" si="266"/>
        <v>0</v>
      </c>
      <c r="BS55" s="43">
        <f t="shared" ref="BS55:DQ55" si="267">BS48+BS53</f>
        <v>0</v>
      </c>
      <c r="BT55" s="43">
        <f t="shared" si="267"/>
        <v>0</v>
      </c>
      <c r="BV55" s="42">
        <f>(BV48+BV53)/2</f>
        <v>0</v>
      </c>
      <c r="BW55" s="43"/>
      <c r="BX55" s="43"/>
      <c r="BY55" s="43">
        <f t="shared" si="267"/>
        <v>0</v>
      </c>
      <c r="BZ55" s="43"/>
      <c r="CA55" s="43">
        <f t="shared" si="267"/>
        <v>0</v>
      </c>
      <c r="CB55" s="43">
        <f t="shared" si="267"/>
        <v>0</v>
      </c>
      <c r="CC55" s="43">
        <f t="shared" si="267"/>
        <v>0</v>
      </c>
      <c r="CD55" s="43"/>
      <c r="CE55" s="43">
        <f t="shared" si="267"/>
        <v>0</v>
      </c>
      <c r="CG55" s="42">
        <f>(CG48+CG53)/2</f>
        <v>0</v>
      </c>
      <c r="CH55" s="43"/>
      <c r="CI55" s="43"/>
      <c r="CJ55" s="43">
        <f t="shared" si="267"/>
        <v>0</v>
      </c>
      <c r="CK55" s="43">
        <f t="shared" si="267"/>
        <v>0</v>
      </c>
      <c r="CL55" s="43">
        <f t="shared" si="267"/>
        <v>0</v>
      </c>
      <c r="CM55" s="43">
        <f t="shared" si="267"/>
        <v>0</v>
      </c>
      <c r="CN55" s="43">
        <f t="shared" si="267"/>
        <v>0</v>
      </c>
      <c r="CP55" s="42">
        <f>(CP48+CP53)/2</f>
        <v>0</v>
      </c>
      <c r="CQ55" s="43"/>
      <c r="CR55" s="43"/>
      <c r="CS55" s="43">
        <f t="shared" si="267"/>
        <v>0</v>
      </c>
      <c r="CT55" s="43"/>
      <c r="CU55" s="43">
        <f t="shared" si="267"/>
        <v>0</v>
      </c>
      <c r="CV55" s="43">
        <f t="shared" si="267"/>
        <v>0</v>
      </c>
      <c r="CW55" s="43">
        <f t="shared" si="267"/>
        <v>0</v>
      </c>
      <c r="CX55" s="43"/>
      <c r="CY55" s="43">
        <f t="shared" si="267"/>
        <v>0</v>
      </c>
      <c r="DA55" s="42">
        <f>(DA48+DA53)/2</f>
        <v>0</v>
      </c>
      <c r="DB55" s="43"/>
      <c r="DC55" s="43"/>
      <c r="DD55" s="43">
        <f t="shared" si="267"/>
        <v>0</v>
      </c>
      <c r="DE55" s="43">
        <f t="shared" si="267"/>
        <v>0</v>
      </c>
      <c r="DF55" s="43">
        <f t="shared" si="267"/>
        <v>0</v>
      </c>
      <c r="DG55" s="43">
        <f t="shared" si="267"/>
        <v>0</v>
      </c>
      <c r="DH55" s="43">
        <f t="shared" si="267"/>
        <v>0</v>
      </c>
      <c r="DJ55" s="42">
        <f>(DJ48+DJ53)/2</f>
        <v>0</v>
      </c>
      <c r="DK55" s="43"/>
      <c r="DL55" s="43"/>
      <c r="DM55" s="43">
        <f t="shared" si="267"/>
        <v>0</v>
      </c>
      <c r="DN55" s="43">
        <f t="shared" si="267"/>
        <v>0</v>
      </c>
      <c r="DO55" s="43">
        <f t="shared" si="267"/>
        <v>0</v>
      </c>
      <c r="DP55" s="43">
        <f t="shared" si="267"/>
        <v>0</v>
      </c>
      <c r="DQ55" s="43">
        <f t="shared" si="267"/>
        <v>0</v>
      </c>
      <c r="DS55" s="31"/>
    </row>
    <row r="56" spans="1:124" s="217" customFormat="1" x14ac:dyDescent="0.35">
      <c r="A56"/>
      <c r="B56"/>
      <c r="C56" s="53"/>
      <c r="D56" s="53"/>
      <c r="E56" s="53"/>
      <c r="F56"/>
      <c r="G56" s="53"/>
      <c r="H56"/>
      <c r="I56"/>
      <c r="J56"/>
      <c r="K56" s="61"/>
      <c r="L56"/>
      <c r="M56"/>
      <c r="N56" s="53"/>
      <c r="O56" s="53"/>
      <c r="P56" s="53"/>
      <c r="Q56"/>
      <c r="R56" s="53"/>
      <c r="S56"/>
      <c r="T56"/>
      <c r="U56"/>
      <c r="V56" s="61"/>
      <c r="W56"/>
      <c r="X56"/>
      <c r="Y56"/>
      <c r="Z56"/>
      <c r="AA56"/>
      <c r="AB56"/>
      <c r="AC56"/>
      <c r="AD56"/>
      <c r="AE56"/>
      <c r="AF56"/>
      <c r="AG56"/>
      <c r="AH56" s="53"/>
      <c r="AI56" s="53"/>
      <c r="AJ56" s="53"/>
      <c r="AK56"/>
      <c r="AL56" s="53"/>
      <c r="AM56"/>
      <c r="AN56"/>
      <c r="AO56"/>
      <c r="AP56" s="61"/>
      <c r="AQ56"/>
      <c r="AR56"/>
      <c r="AS56"/>
      <c r="AT56"/>
      <c r="AU56"/>
      <c r="AV56"/>
      <c r="AW56"/>
      <c r="AX56"/>
      <c r="AY56"/>
      <c r="AZ56"/>
      <c r="BA56"/>
      <c r="BB56" s="53"/>
      <c r="BC56" s="53"/>
      <c r="BD56" s="53"/>
      <c r="BE56"/>
      <c r="BF56" s="53"/>
      <c r="BG56"/>
      <c r="BH56"/>
      <c r="BI56"/>
      <c r="BJ56" s="61"/>
      <c r="BK56"/>
      <c r="BL56"/>
      <c r="BM56"/>
      <c r="BN56"/>
      <c r="BO56"/>
      <c r="BP56"/>
      <c r="BQ56"/>
      <c r="BR56"/>
      <c r="BS56"/>
      <c r="BT56"/>
      <c r="BU56"/>
      <c r="BV56" s="53"/>
      <c r="BW56" s="53"/>
      <c r="BX56" s="53"/>
      <c r="BY56"/>
      <c r="BZ56" s="53"/>
      <c r="CA56"/>
      <c r="CB56"/>
      <c r="CC56"/>
      <c r="CD56" s="61"/>
      <c r="CE56"/>
      <c r="CF56"/>
      <c r="CG56"/>
      <c r="CH56"/>
      <c r="CI56"/>
      <c r="CJ56"/>
      <c r="CK56"/>
      <c r="CL56"/>
      <c r="CM56"/>
      <c r="CN56"/>
      <c r="CO56"/>
      <c r="CP56" s="53"/>
      <c r="CQ56" s="53"/>
      <c r="CR56" s="53"/>
      <c r="CS56"/>
      <c r="CT56" s="53"/>
      <c r="CU56"/>
      <c r="CV56"/>
      <c r="CW56"/>
      <c r="CX56" s="61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 s="53"/>
      <c r="DT56"/>
    </row>
    <row r="57" spans="1:124" customFormat="1" x14ac:dyDescent="0.35">
      <c r="C57" s="53"/>
      <c r="D57" s="53"/>
      <c r="E57" s="53"/>
      <c r="G57" s="53"/>
      <c r="K57" s="61"/>
      <c r="N57" s="53"/>
      <c r="O57" s="53"/>
      <c r="P57" s="53"/>
      <c r="R57" s="53"/>
      <c r="V57" s="61"/>
      <c r="AH57" s="53"/>
      <c r="AI57" s="53"/>
      <c r="AJ57" s="53"/>
      <c r="AL57" s="53"/>
      <c r="AP57" s="61"/>
      <c r="BB57" s="53"/>
      <c r="BC57" s="53"/>
      <c r="BD57" s="53"/>
      <c r="BF57" s="53"/>
      <c r="BJ57" s="61"/>
      <c r="BV57" s="53"/>
      <c r="BW57" s="53"/>
      <c r="BX57" s="53"/>
      <c r="BZ57" s="53"/>
      <c r="CD57" s="61"/>
      <c r="CP57" s="53"/>
      <c r="CQ57" s="53"/>
      <c r="CR57" s="53"/>
      <c r="CT57" s="53"/>
      <c r="CX57" s="61"/>
      <c r="DS57" s="53"/>
    </row>
    <row r="58" spans="1:124" s="26" customFormat="1" x14ac:dyDescent="0.35">
      <c r="B58" s="22" t="s">
        <v>196</v>
      </c>
      <c r="C58" s="23"/>
      <c r="D58" s="23"/>
      <c r="E58" s="24"/>
      <c r="F58" s="24"/>
      <c r="G58" s="24"/>
      <c r="H58" s="24"/>
      <c r="I58" s="24"/>
      <c r="J58" s="24"/>
      <c r="K58" s="164"/>
      <c r="L58" s="24"/>
      <c r="M58"/>
      <c r="N58" s="23"/>
      <c r="O58" s="23"/>
      <c r="P58" s="24"/>
      <c r="Q58" s="24"/>
      <c r="R58" s="24"/>
      <c r="S58" s="24"/>
      <c r="T58" s="24"/>
      <c r="U58" s="24"/>
      <c r="V58" s="164"/>
      <c r="W58" s="24"/>
      <c r="X58"/>
      <c r="Y58" s="23"/>
      <c r="Z58" s="23"/>
      <c r="AA58" s="23"/>
      <c r="AB58" s="23"/>
      <c r="AC58" s="23"/>
      <c r="AD58" s="23"/>
      <c r="AE58" s="23"/>
      <c r="AF58" s="23"/>
      <c r="AG58"/>
      <c r="AH58" s="23"/>
      <c r="AI58" s="23"/>
      <c r="AJ58" s="24"/>
      <c r="AK58" s="24"/>
      <c r="AL58" s="24"/>
      <c r="AM58" s="24"/>
      <c r="AN58" s="24"/>
      <c r="AO58" s="24"/>
      <c r="AP58" s="164"/>
      <c r="AQ58" s="24"/>
      <c r="AR58"/>
      <c r="AS58" s="23"/>
      <c r="AT58" s="23"/>
      <c r="AU58" s="23"/>
      <c r="AV58" s="23"/>
      <c r="AW58" s="23"/>
      <c r="AX58" s="23"/>
      <c r="AY58" s="23"/>
      <c r="AZ58" s="23"/>
      <c r="BA58"/>
      <c r="BB58" s="23"/>
      <c r="BC58" s="23"/>
      <c r="BD58" s="24"/>
      <c r="BE58" s="24"/>
      <c r="BF58" s="24"/>
      <c r="BG58" s="24"/>
      <c r="BH58" s="24"/>
      <c r="BI58" s="24"/>
      <c r="BJ58" s="164"/>
      <c r="BK58" s="24"/>
      <c r="BL58"/>
      <c r="BM58" s="23"/>
      <c r="BN58" s="23"/>
      <c r="BO58" s="23"/>
      <c r="BP58" s="23"/>
      <c r="BQ58" s="23"/>
      <c r="BR58" s="23"/>
      <c r="BS58" s="23"/>
      <c r="BT58" s="23"/>
      <c r="BU58"/>
      <c r="BV58" s="23"/>
      <c r="BW58" s="23"/>
      <c r="BX58" s="24"/>
      <c r="BY58" s="24"/>
      <c r="BZ58" s="24"/>
      <c r="CA58" s="24"/>
      <c r="CB58" s="24"/>
      <c r="CC58" s="24"/>
      <c r="CD58" s="164"/>
      <c r="CE58" s="24"/>
      <c r="CF58"/>
      <c r="CG58" s="23"/>
      <c r="CH58" s="23"/>
      <c r="CI58" s="23"/>
      <c r="CJ58" s="23"/>
      <c r="CK58" s="23"/>
      <c r="CL58" s="23"/>
      <c r="CM58" s="23"/>
      <c r="CN58" s="23"/>
      <c r="CO58"/>
      <c r="CP58" s="23"/>
      <c r="CQ58" s="23"/>
      <c r="CR58" s="24"/>
      <c r="CS58" s="24"/>
      <c r="CT58" s="24"/>
      <c r="CU58" s="24"/>
      <c r="CV58" s="24"/>
      <c r="CW58" s="24"/>
      <c r="CX58" s="164"/>
      <c r="CY58" s="24"/>
      <c r="CZ58"/>
      <c r="DA58" s="23"/>
      <c r="DB58" s="23"/>
      <c r="DC58" s="23"/>
      <c r="DD58" s="23"/>
      <c r="DE58" s="23"/>
      <c r="DF58" s="23"/>
      <c r="DG58" s="23"/>
      <c r="DH58" s="23"/>
      <c r="DI58"/>
      <c r="DJ58" s="23"/>
      <c r="DK58" s="23"/>
      <c r="DL58" s="23"/>
      <c r="DM58" s="23"/>
      <c r="DN58" s="23"/>
      <c r="DO58" s="23"/>
      <c r="DP58" s="23"/>
      <c r="DQ58" s="23"/>
      <c r="DR58"/>
      <c r="DS58" s="25"/>
    </row>
    <row r="59" spans="1:124" s="26" customFormat="1" x14ac:dyDescent="0.35">
      <c r="B59" s="210" t="s">
        <v>189</v>
      </c>
      <c r="C59" s="211"/>
      <c r="D59" s="211"/>
      <c r="E59" s="212"/>
      <c r="F59" s="212"/>
      <c r="G59" s="212"/>
      <c r="H59" s="212"/>
      <c r="I59" s="212"/>
      <c r="J59" s="212"/>
      <c r="K59" s="213"/>
      <c r="L59" s="212"/>
      <c r="M59"/>
      <c r="N59" s="211"/>
      <c r="O59" s="211"/>
      <c r="P59" s="212"/>
      <c r="Q59" s="212"/>
      <c r="R59" s="212"/>
      <c r="S59" s="212"/>
      <c r="T59" s="212"/>
      <c r="U59" s="212"/>
      <c r="V59" s="213"/>
      <c r="W59" s="212"/>
      <c r="X59"/>
      <c r="Y59" s="211"/>
      <c r="Z59" s="211"/>
      <c r="AA59" s="211"/>
      <c r="AB59" s="211"/>
      <c r="AC59" s="211"/>
      <c r="AD59" s="211"/>
      <c r="AE59" s="211"/>
      <c r="AF59" s="211"/>
      <c r="AG59"/>
      <c r="AH59" s="211"/>
      <c r="AI59" s="211"/>
      <c r="AJ59" s="212"/>
      <c r="AK59" s="212"/>
      <c r="AL59" s="212"/>
      <c r="AM59" s="212"/>
      <c r="AN59" s="212"/>
      <c r="AO59" s="212"/>
      <c r="AP59" s="213"/>
      <c r="AQ59" s="212"/>
      <c r="AR59"/>
      <c r="AS59" s="211"/>
      <c r="AT59" s="211"/>
      <c r="AU59" s="211"/>
      <c r="AV59" s="211"/>
      <c r="AW59" s="211"/>
      <c r="AX59" s="211"/>
      <c r="AY59" s="211"/>
      <c r="AZ59" s="211"/>
      <c r="BA59"/>
      <c r="BB59" s="211"/>
      <c r="BC59" s="211"/>
      <c r="BD59" s="212"/>
      <c r="BE59" s="212"/>
      <c r="BF59" s="212"/>
      <c r="BG59" s="212"/>
      <c r="BH59" s="212"/>
      <c r="BI59" s="212"/>
      <c r="BJ59" s="213"/>
      <c r="BK59" s="212"/>
      <c r="BL59"/>
      <c r="BM59" s="211"/>
      <c r="BN59" s="211"/>
      <c r="BO59" s="211"/>
      <c r="BP59" s="211"/>
      <c r="BQ59" s="211"/>
      <c r="BR59" s="211"/>
      <c r="BS59" s="211"/>
      <c r="BT59" s="211"/>
      <c r="BU59"/>
      <c r="BV59" s="211"/>
      <c r="BW59" s="211"/>
      <c r="BX59" s="212"/>
      <c r="BY59" s="212"/>
      <c r="BZ59" s="212"/>
      <c r="CA59" s="212"/>
      <c r="CB59" s="212"/>
      <c r="CC59" s="212"/>
      <c r="CD59" s="213"/>
      <c r="CE59" s="212"/>
      <c r="CF59"/>
      <c r="CG59" s="211"/>
      <c r="CH59" s="211"/>
      <c r="CI59" s="211"/>
      <c r="CJ59" s="211"/>
      <c r="CK59" s="211"/>
      <c r="CL59" s="211"/>
      <c r="CM59" s="211"/>
      <c r="CN59" s="211"/>
      <c r="CO59"/>
      <c r="CP59" s="211"/>
      <c r="CQ59" s="211"/>
      <c r="CR59" s="212"/>
      <c r="CS59" s="212"/>
      <c r="CT59" s="212"/>
      <c r="CU59" s="212"/>
      <c r="CV59" s="212"/>
      <c r="CW59" s="212"/>
      <c r="CX59" s="213"/>
      <c r="CY59" s="212"/>
      <c r="CZ59"/>
      <c r="DA59" s="211"/>
      <c r="DB59" s="211"/>
      <c r="DC59" s="211"/>
      <c r="DD59" s="211"/>
      <c r="DE59" s="211"/>
      <c r="DF59" s="211"/>
      <c r="DG59" s="211"/>
      <c r="DH59" s="211"/>
      <c r="DI59"/>
      <c r="DJ59" s="211"/>
      <c r="DK59" s="211"/>
      <c r="DL59" s="211"/>
      <c r="DM59" s="211"/>
      <c r="DN59" s="211"/>
      <c r="DO59" s="211"/>
      <c r="DP59" s="211"/>
      <c r="DQ59" s="211"/>
      <c r="DR59"/>
      <c r="DS59" s="214"/>
    </row>
    <row r="60" spans="1:124" x14ac:dyDescent="0.35">
      <c r="B60" s="44" t="s">
        <v>190</v>
      </c>
      <c r="C60" s="1">
        <v>0</v>
      </c>
      <c r="D60" s="1">
        <v>0</v>
      </c>
      <c r="E60" s="2"/>
      <c r="F60" s="29">
        <f>C60*(D60*E60)</f>
        <v>0</v>
      </c>
      <c r="G60" s="2"/>
      <c r="H60" s="29">
        <f t="shared" ref="H60:H61" si="268">G60*C60</f>
        <v>0</v>
      </c>
      <c r="I60" s="2"/>
      <c r="J60" s="29">
        <f>F60+H60-I60</f>
        <v>0</v>
      </c>
      <c r="K60" s="3"/>
      <c r="L60" s="29">
        <f t="shared" ref="L60:L61" si="269">-J60*K60</f>
        <v>0</v>
      </c>
      <c r="N60" s="1"/>
      <c r="O60" s="1"/>
      <c r="P60" s="2"/>
      <c r="Q60" s="29">
        <f>N60*(O60*P60)</f>
        <v>0</v>
      </c>
      <c r="R60" s="2"/>
      <c r="S60" s="29">
        <f t="shared" ref="S60:S61" si="270">R60*N60</f>
        <v>0</v>
      </c>
      <c r="T60" s="2"/>
      <c r="U60" s="29">
        <f>Q60+S60-T60</f>
        <v>0</v>
      </c>
      <c r="V60" s="3"/>
      <c r="W60" s="29">
        <f t="shared" ref="W60:W61" si="271">U60*-V60</f>
        <v>0</v>
      </c>
      <c r="Y60" s="30">
        <f t="shared" ref="Y60:Y61" si="272">N60-C60</f>
        <v>0</v>
      </c>
      <c r="Z60" s="30">
        <f t="shared" ref="Z60:Z61" si="273">O60-D60</f>
        <v>0</v>
      </c>
      <c r="AA60" s="33">
        <f t="shared" ref="AA60:AA61" si="274">P60-E60</f>
        <v>0</v>
      </c>
      <c r="AB60" s="33">
        <f t="shared" ref="AB60:AB61" si="275">Q60-F60</f>
        <v>0</v>
      </c>
      <c r="AC60" s="33">
        <f t="shared" ref="AC60:AC61" si="276">S60-H60</f>
        <v>0</v>
      </c>
      <c r="AD60" s="33">
        <f t="shared" ref="AD60:AD61" si="277">T60-I60</f>
        <v>0</v>
      </c>
      <c r="AE60" s="33">
        <f t="shared" ref="AE60:AE61" si="278">U60-J60</f>
        <v>0</v>
      </c>
      <c r="AF60" s="33">
        <f>W60-L60</f>
        <v>0</v>
      </c>
      <c r="AH60" s="1"/>
      <c r="AI60" s="1"/>
      <c r="AJ60" s="2"/>
      <c r="AK60" s="29">
        <f>AH60*(AI60*AJ60)</f>
        <v>0</v>
      </c>
      <c r="AL60" s="2"/>
      <c r="AM60" s="29">
        <f t="shared" ref="AM60:AM61" si="279">AL60*AH60</f>
        <v>0</v>
      </c>
      <c r="AN60" s="2"/>
      <c r="AO60" s="29">
        <f>AK60+AM60-AN60</f>
        <v>0</v>
      </c>
      <c r="AP60" s="3"/>
      <c r="AQ60" s="29">
        <f t="shared" ref="AQ60:AQ61" si="280">-AO60*AP60</f>
        <v>0</v>
      </c>
      <c r="AS60" s="30">
        <f t="shared" ref="AS60:AS61" si="281">AH60-N60</f>
        <v>0</v>
      </c>
      <c r="AT60" s="30">
        <f t="shared" ref="AT60:AT61" si="282">AI60-O60</f>
        <v>0</v>
      </c>
      <c r="AU60" s="33">
        <f t="shared" ref="AU60:AU61" si="283">AJ60-P60</f>
        <v>0</v>
      </c>
      <c r="AV60" s="33">
        <f t="shared" ref="AV60:AV61" si="284">AK60-Q60</f>
        <v>0</v>
      </c>
      <c r="AW60" s="33">
        <f t="shared" ref="AW60:AW61" si="285">AM60-S60</f>
        <v>0</v>
      </c>
      <c r="AX60" s="33">
        <f t="shared" ref="AX60:AX61" si="286">AN60-T60</f>
        <v>0</v>
      </c>
      <c r="AY60" s="33">
        <f t="shared" ref="AY60:AY61" si="287">AO60-U60</f>
        <v>0</v>
      </c>
      <c r="AZ60" s="33">
        <f>AQ60-W60</f>
        <v>0</v>
      </c>
      <c r="BB60" s="1"/>
      <c r="BC60" s="1"/>
      <c r="BD60" s="2"/>
      <c r="BE60" s="29">
        <f>BB60*(BC60*BD60)</f>
        <v>0</v>
      </c>
      <c r="BF60" s="2"/>
      <c r="BG60" s="29">
        <f t="shared" ref="BG60:BG61" si="288">BF60*BB60</f>
        <v>0</v>
      </c>
      <c r="BH60" s="2"/>
      <c r="BI60" s="29">
        <f>BE60+BG60-BH60</f>
        <v>0</v>
      </c>
      <c r="BJ60" s="3"/>
      <c r="BK60" s="29">
        <f t="shared" ref="BK60:BK61" si="289">-BI60*BJ60</f>
        <v>0</v>
      </c>
      <c r="BM60" s="30">
        <f t="shared" ref="BM60:BM61" si="290">BB60-AH60</f>
        <v>0</v>
      </c>
      <c r="BN60" s="30">
        <f t="shared" ref="BN60:BN61" si="291">BC60-AI60</f>
        <v>0</v>
      </c>
      <c r="BO60" s="33">
        <f t="shared" ref="BO60:BO61" si="292">BD60-AJ60</f>
        <v>0</v>
      </c>
      <c r="BP60" s="33">
        <f t="shared" ref="BP60:BP61" si="293">BE60-AK60</f>
        <v>0</v>
      </c>
      <c r="BQ60" s="33">
        <f t="shared" ref="BQ60:BQ61" si="294">BG60-AM60</f>
        <v>0</v>
      </c>
      <c r="BR60" s="33">
        <f t="shared" ref="BR60:BR61" si="295">BH60-AN60</f>
        <v>0</v>
      </c>
      <c r="BS60" s="33">
        <f t="shared" ref="BS60:BS61" si="296">BI60-AO60</f>
        <v>0</v>
      </c>
      <c r="BT60" s="33">
        <f>BK60-AQ60</f>
        <v>0</v>
      </c>
      <c r="BV60" s="1"/>
      <c r="BW60" s="1"/>
      <c r="BX60" s="2"/>
      <c r="BY60" s="29">
        <f>BV60*(BW60*BX60)</f>
        <v>0</v>
      </c>
      <c r="BZ60" s="2"/>
      <c r="CA60" s="29">
        <f t="shared" ref="CA60:CA61" si="297">BZ60*BV60</f>
        <v>0</v>
      </c>
      <c r="CB60" s="2"/>
      <c r="CC60" s="29">
        <f>BY60+CA60-CB60</f>
        <v>0</v>
      </c>
      <c r="CD60" s="3"/>
      <c r="CE60" s="29">
        <f t="shared" ref="CE60:CE61" si="298">-CC60*CD60</f>
        <v>0</v>
      </c>
      <c r="CG60" s="30">
        <f t="shared" ref="CG60:CG61" si="299">BV60-BB60</f>
        <v>0</v>
      </c>
      <c r="CH60" s="30">
        <f t="shared" ref="CH60:CH61" si="300">BW60-BC60</f>
        <v>0</v>
      </c>
      <c r="CI60" s="33">
        <f t="shared" ref="CI60:CI61" si="301">BX60-BD60</f>
        <v>0</v>
      </c>
      <c r="CJ60" s="33">
        <f t="shared" ref="CJ60:CJ61" si="302">BY60-BE60</f>
        <v>0</v>
      </c>
      <c r="CK60" s="33">
        <f t="shared" ref="CK60:CK61" si="303">CA60-BG60</f>
        <v>0</v>
      </c>
      <c r="CL60" s="33">
        <f t="shared" ref="CL60:CL61" si="304">CB60-BH60</f>
        <v>0</v>
      </c>
      <c r="CM60" s="33">
        <f t="shared" ref="CM60:CM61" si="305">CC60-BI60</f>
        <v>0</v>
      </c>
      <c r="CN60" s="33">
        <f>CE60-BK60</f>
        <v>0</v>
      </c>
      <c r="CP60" s="1"/>
      <c r="CQ60" s="1"/>
      <c r="CR60" s="2"/>
      <c r="CS60" s="29">
        <f>CP60*(CQ60*CR60)</f>
        <v>0</v>
      </c>
      <c r="CT60" s="2"/>
      <c r="CU60" s="29">
        <f t="shared" ref="CU60:CU61" si="306">CT60*CP60</f>
        <v>0</v>
      </c>
      <c r="CV60" s="2"/>
      <c r="CW60" s="29">
        <f>CS60+CU60-CV60</f>
        <v>0</v>
      </c>
      <c r="CX60" s="3"/>
      <c r="CY60" s="29">
        <f t="shared" ref="CY60:CY61" si="307">-CW60*CX60</f>
        <v>0</v>
      </c>
      <c r="DA60" s="30">
        <f t="shared" ref="DA60:DA61" si="308">CP60-BV60</f>
        <v>0</v>
      </c>
      <c r="DB60" s="30">
        <f t="shared" ref="DB60:DB61" si="309">CQ60-BW60</f>
        <v>0</v>
      </c>
      <c r="DC60" s="33">
        <f t="shared" ref="DC60:DC61" si="310">CR60-BX60</f>
        <v>0</v>
      </c>
      <c r="DD60" s="33">
        <f t="shared" ref="DD60:DD61" si="311">CS60-BY60</f>
        <v>0</v>
      </c>
      <c r="DE60" s="33">
        <f t="shared" ref="DE60:DE61" si="312">CU60-CA60</f>
        <v>0</v>
      </c>
      <c r="DF60" s="33">
        <f t="shared" ref="DF60:DF61" si="313">CV60-CB60</f>
        <v>0</v>
      </c>
      <c r="DG60" s="33">
        <f t="shared" ref="DG60:DG61" si="314">CW60-CC60</f>
        <v>0</v>
      </c>
      <c r="DH60" s="33">
        <f>CY60-CE60</f>
        <v>0</v>
      </c>
      <c r="DJ60" s="30">
        <f t="shared" ref="DJ60:DJ61" si="315">Y60+AS60+BM60+CG60+DA60</f>
        <v>0</v>
      </c>
      <c r="DK60" s="30">
        <f t="shared" ref="DK60:DK61" si="316">Z60+AT60+BN60+CH60+DB60</f>
        <v>0</v>
      </c>
      <c r="DL60" s="33">
        <f t="shared" ref="DL60:DL61" si="317">AA60+AU60+BO60+CI60+DC60</f>
        <v>0</v>
      </c>
      <c r="DM60" s="33">
        <f t="shared" ref="DM60:DM61" si="318">AB60+AV60+BP60+CJ60+DD60</f>
        <v>0</v>
      </c>
      <c r="DN60" s="33">
        <f t="shared" ref="DN60:DN61" si="319">AC60+AW60+BQ60+CK60+DE60</f>
        <v>0</v>
      </c>
      <c r="DO60" s="33">
        <f t="shared" ref="DO60:DO61" si="320">AD60+AX60+BR60+CL60+DF60</f>
        <v>0</v>
      </c>
      <c r="DP60" s="33">
        <f t="shared" ref="DP60:DP61" si="321">AE60+AY60+BS60+CM60+DG60</f>
        <v>0</v>
      </c>
      <c r="DQ60" s="33">
        <f t="shared" ref="DQ60:DQ61" si="322">AF60+AZ60+BT60+CN60+DH60</f>
        <v>0</v>
      </c>
      <c r="DS60" s="56"/>
    </row>
    <row r="61" spans="1:124" x14ac:dyDescent="0.35">
      <c r="B61" s="44" t="s">
        <v>191</v>
      </c>
      <c r="C61" s="1"/>
      <c r="D61" s="1"/>
      <c r="E61" s="2"/>
      <c r="F61" s="29">
        <f>C61*(D61*E61)</f>
        <v>0</v>
      </c>
      <c r="G61" s="2"/>
      <c r="H61" s="29">
        <f t="shared" si="268"/>
        <v>0</v>
      </c>
      <c r="I61" s="2"/>
      <c r="J61" s="29">
        <f>F61+H61-I61</f>
        <v>0</v>
      </c>
      <c r="K61" s="3"/>
      <c r="L61" s="29">
        <f t="shared" si="269"/>
        <v>0</v>
      </c>
      <c r="N61" s="1"/>
      <c r="O61" s="1"/>
      <c r="P61" s="2"/>
      <c r="Q61" s="29">
        <f>N61*(O61*P61)</f>
        <v>0</v>
      </c>
      <c r="R61" s="2"/>
      <c r="S61" s="29">
        <f t="shared" si="270"/>
        <v>0</v>
      </c>
      <c r="T61" s="2"/>
      <c r="U61" s="29">
        <f>Q61+S61-T61</f>
        <v>0</v>
      </c>
      <c r="V61" s="3"/>
      <c r="W61" s="29">
        <f t="shared" si="271"/>
        <v>0</v>
      </c>
      <c r="Y61" s="30">
        <f t="shared" si="272"/>
        <v>0</v>
      </c>
      <c r="Z61" s="30">
        <f t="shared" si="273"/>
        <v>0</v>
      </c>
      <c r="AA61" s="33">
        <f t="shared" si="274"/>
        <v>0</v>
      </c>
      <c r="AB61" s="33">
        <f t="shared" si="275"/>
        <v>0</v>
      </c>
      <c r="AC61" s="33">
        <f t="shared" si="276"/>
        <v>0</v>
      </c>
      <c r="AD61" s="33">
        <f t="shared" si="277"/>
        <v>0</v>
      </c>
      <c r="AE61" s="33">
        <f t="shared" si="278"/>
        <v>0</v>
      </c>
      <c r="AF61" s="33">
        <f>W61-L61</f>
        <v>0</v>
      </c>
      <c r="AH61" s="1"/>
      <c r="AI61" s="1"/>
      <c r="AJ61" s="2"/>
      <c r="AK61" s="29">
        <f>AH61*(AI61*AJ61)</f>
        <v>0</v>
      </c>
      <c r="AL61" s="2"/>
      <c r="AM61" s="29">
        <f t="shared" si="279"/>
        <v>0</v>
      </c>
      <c r="AN61" s="2"/>
      <c r="AO61" s="29">
        <f>AK61+AM61-AN61</f>
        <v>0</v>
      </c>
      <c r="AP61" s="3"/>
      <c r="AQ61" s="29">
        <f t="shared" si="280"/>
        <v>0</v>
      </c>
      <c r="AS61" s="30">
        <f t="shared" si="281"/>
        <v>0</v>
      </c>
      <c r="AT61" s="30">
        <f t="shared" si="282"/>
        <v>0</v>
      </c>
      <c r="AU61" s="33">
        <f t="shared" si="283"/>
        <v>0</v>
      </c>
      <c r="AV61" s="33">
        <f t="shared" si="284"/>
        <v>0</v>
      </c>
      <c r="AW61" s="33">
        <f t="shared" si="285"/>
        <v>0</v>
      </c>
      <c r="AX61" s="33">
        <f t="shared" si="286"/>
        <v>0</v>
      </c>
      <c r="AY61" s="33">
        <f t="shared" si="287"/>
        <v>0</v>
      </c>
      <c r="AZ61" s="33">
        <f>AQ61-W61</f>
        <v>0</v>
      </c>
      <c r="BB61" s="1"/>
      <c r="BC61" s="1"/>
      <c r="BD61" s="2"/>
      <c r="BE61" s="29">
        <f>BB61*(BC61*BD61)</f>
        <v>0</v>
      </c>
      <c r="BF61" s="2"/>
      <c r="BG61" s="29">
        <f t="shared" si="288"/>
        <v>0</v>
      </c>
      <c r="BH61" s="2"/>
      <c r="BI61" s="29">
        <f>BE61+BG61-BH61</f>
        <v>0</v>
      </c>
      <c r="BJ61" s="3"/>
      <c r="BK61" s="29">
        <f t="shared" si="289"/>
        <v>0</v>
      </c>
      <c r="BM61" s="30">
        <f t="shared" si="290"/>
        <v>0</v>
      </c>
      <c r="BN61" s="30">
        <f t="shared" si="291"/>
        <v>0</v>
      </c>
      <c r="BO61" s="33">
        <f t="shared" si="292"/>
        <v>0</v>
      </c>
      <c r="BP61" s="33">
        <f t="shared" si="293"/>
        <v>0</v>
      </c>
      <c r="BQ61" s="33">
        <f t="shared" si="294"/>
        <v>0</v>
      </c>
      <c r="BR61" s="33">
        <f t="shared" si="295"/>
        <v>0</v>
      </c>
      <c r="BS61" s="33">
        <f t="shared" si="296"/>
        <v>0</v>
      </c>
      <c r="BT61" s="33">
        <f>BK61-AQ61</f>
        <v>0</v>
      </c>
      <c r="BV61" s="1"/>
      <c r="BW61" s="1"/>
      <c r="BX61" s="2"/>
      <c r="BY61" s="29">
        <f>BV61*(BW61*BX61)</f>
        <v>0</v>
      </c>
      <c r="BZ61" s="2"/>
      <c r="CA61" s="29">
        <f t="shared" si="297"/>
        <v>0</v>
      </c>
      <c r="CB61" s="2"/>
      <c r="CC61" s="29">
        <f>BY61+CA61-CB61</f>
        <v>0</v>
      </c>
      <c r="CD61" s="3"/>
      <c r="CE61" s="29">
        <f t="shared" si="298"/>
        <v>0</v>
      </c>
      <c r="CG61" s="30">
        <f t="shared" si="299"/>
        <v>0</v>
      </c>
      <c r="CH61" s="30">
        <f t="shared" si="300"/>
        <v>0</v>
      </c>
      <c r="CI61" s="33">
        <f t="shared" si="301"/>
        <v>0</v>
      </c>
      <c r="CJ61" s="33">
        <f t="shared" si="302"/>
        <v>0</v>
      </c>
      <c r="CK61" s="33">
        <f t="shared" si="303"/>
        <v>0</v>
      </c>
      <c r="CL61" s="33">
        <f t="shared" si="304"/>
        <v>0</v>
      </c>
      <c r="CM61" s="33">
        <f t="shared" si="305"/>
        <v>0</v>
      </c>
      <c r="CN61" s="33">
        <f>CE61-BK61</f>
        <v>0</v>
      </c>
      <c r="CP61" s="1"/>
      <c r="CQ61" s="1"/>
      <c r="CR61" s="2"/>
      <c r="CS61" s="29">
        <f>CP61*(CQ61*CR61)</f>
        <v>0</v>
      </c>
      <c r="CT61" s="2"/>
      <c r="CU61" s="29">
        <f t="shared" si="306"/>
        <v>0</v>
      </c>
      <c r="CV61" s="2"/>
      <c r="CW61" s="29">
        <f>CS61+CU61-CV61</f>
        <v>0</v>
      </c>
      <c r="CX61" s="3"/>
      <c r="CY61" s="29">
        <f t="shared" si="307"/>
        <v>0</v>
      </c>
      <c r="DA61" s="30">
        <f t="shared" si="308"/>
        <v>0</v>
      </c>
      <c r="DB61" s="30">
        <f t="shared" si="309"/>
        <v>0</v>
      </c>
      <c r="DC61" s="33">
        <f t="shared" si="310"/>
        <v>0</v>
      </c>
      <c r="DD61" s="33">
        <f t="shared" si="311"/>
        <v>0</v>
      </c>
      <c r="DE61" s="33">
        <f t="shared" si="312"/>
        <v>0</v>
      </c>
      <c r="DF61" s="33">
        <f t="shared" si="313"/>
        <v>0</v>
      </c>
      <c r="DG61" s="33">
        <f t="shared" si="314"/>
        <v>0</v>
      </c>
      <c r="DH61" s="33">
        <f>CY61-CE61</f>
        <v>0</v>
      </c>
      <c r="DJ61" s="30">
        <f t="shared" si="315"/>
        <v>0</v>
      </c>
      <c r="DK61" s="30">
        <f t="shared" si="316"/>
        <v>0</v>
      </c>
      <c r="DL61" s="33">
        <f t="shared" si="317"/>
        <v>0</v>
      </c>
      <c r="DM61" s="33">
        <f t="shared" si="318"/>
        <v>0</v>
      </c>
      <c r="DN61" s="33">
        <f t="shared" si="319"/>
        <v>0</v>
      </c>
      <c r="DO61" s="33">
        <f t="shared" si="320"/>
        <v>0</v>
      </c>
      <c r="DP61" s="33">
        <f t="shared" si="321"/>
        <v>0</v>
      </c>
      <c r="DQ61" s="33">
        <f t="shared" si="322"/>
        <v>0</v>
      </c>
      <c r="DS61" s="56"/>
    </row>
    <row r="62" spans="1:124" s="9" customFormat="1" x14ac:dyDescent="0.35">
      <c r="B62" s="34" t="s">
        <v>192</v>
      </c>
      <c r="C62" s="35">
        <f>SUM(C60:C61)</f>
        <v>0</v>
      </c>
      <c r="D62" s="36"/>
      <c r="E62" s="37"/>
      <c r="F62" s="38">
        <f>SUM(F60:F61)</f>
        <v>0</v>
      </c>
      <c r="G62" s="37"/>
      <c r="H62" s="38">
        <f>SUM(H60:H61)</f>
        <v>0</v>
      </c>
      <c r="I62" s="38">
        <f>SUM(I60:I61)</f>
        <v>0</v>
      </c>
      <c r="J62" s="38">
        <f>SUM(J60:J61)</f>
        <v>0</v>
      </c>
      <c r="K62" s="162"/>
      <c r="L62" s="38">
        <f>SUM(L60:L61)</f>
        <v>0</v>
      </c>
      <c r="M62" s="201"/>
      <c r="N62" s="35">
        <f>SUM(N60:N61)</f>
        <v>0</v>
      </c>
      <c r="O62" s="36"/>
      <c r="P62" s="37"/>
      <c r="Q62" s="38">
        <f>SUM(Q60:Q61)</f>
        <v>0</v>
      </c>
      <c r="R62" s="37"/>
      <c r="S62" s="38">
        <f>SUM(S60:S61)</f>
        <v>0</v>
      </c>
      <c r="T62" s="38">
        <f>SUM(T60:T61)</f>
        <v>0</v>
      </c>
      <c r="U62" s="38">
        <f>SUM(U60:U61)</f>
        <v>0</v>
      </c>
      <c r="V62" s="162"/>
      <c r="W62" s="38">
        <f>SUM(W60:W61)</f>
        <v>0</v>
      </c>
      <c r="X62" s="201"/>
      <c r="Y62" s="35">
        <f>SUM(Y60:Y61)</f>
        <v>0</v>
      </c>
      <c r="Z62" s="36"/>
      <c r="AA62" s="36"/>
      <c r="AB62" s="38">
        <f>SUM(AB60:AB61)</f>
        <v>0</v>
      </c>
      <c r="AC62" s="38">
        <f>SUM(AC60:AC61)</f>
        <v>0</v>
      </c>
      <c r="AD62" s="38">
        <f>SUM(AD60:AD61)</f>
        <v>0</v>
      </c>
      <c r="AE62" s="38">
        <f>SUM(AE60:AE61)</f>
        <v>0</v>
      </c>
      <c r="AF62" s="38">
        <f>SUM(AF60:AF61)</f>
        <v>0</v>
      </c>
      <c r="AG62" s="201"/>
      <c r="AH62" s="35">
        <f>SUM(AH60:AH61)</f>
        <v>0</v>
      </c>
      <c r="AI62" s="36"/>
      <c r="AJ62" s="37"/>
      <c r="AK62" s="38">
        <f>SUM(AK60:AK61)</f>
        <v>0</v>
      </c>
      <c r="AL62" s="37"/>
      <c r="AM62" s="38">
        <f>SUM(AM60:AM61)</f>
        <v>0</v>
      </c>
      <c r="AN62" s="38">
        <f>SUM(AN60:AN61)</f>
        <v>0</v>
      </c>
      <c r="AO62" s="38">
        <f>SUM(AO60:AO61)</f>
        <v>0</v>
      </c>
      <c r="AP62" s="162"/>
      <c r="AQ62" s="38">
        <f>SUM(AQ60:AQ61)</f>
        <v>0</v>
      </c>
      <c r="AR62" s="201"/>
      <c r="AS62" s="35">
        <f>SUM(AS60:AS61)</f>
        <v>0</v>
      </c>
      <c r="AT62" s="36"/>
      <c r="AU62" s="36"/>
      <c r="AV62" s="38">
        <f>SUM(AV60:AV61)</f>
        <v>0</v>
      </c>
      <c r="AW62" s="38">
        <f>SUM(AW60:AW61)</f>
        <v>0</v>
      </c>
      <c r="AX62" s="38">
        <f>SUM(AX60:AX61)</f>
        <v>0</v>
      </c>
      <c r="AY62" s="38">
        <f>SUM(AY60:AY61)</f>
        <v>0</v>
      </c>
      <c r="AZ62" s="38">
        <f>SUM(AZ60:AZ61)</f>
        <v>0</v>
      </c>
      <c r="BA62" s="201"/>
      <c r="BB62" s="35">
        <f>SUM(BB60:BB61)</f>
        <v>0</v>
      </c>
      <c r="BC62" s="36"/>
      <c r="BD62" s="37"/>
      <c r="BE62" s="38">
        <f>SUM(BE60:BE61)</f>
        <v>0</v>
      </c>
      <c r="BF62" s="37"/>
      <c r="BG62" s="38">
        <f>SUM(BG60:BG61)</f>
        <v>0</v>
      </c>
      <c r="BH62" s="38">
        <f>SUM(BH60:BH61)</f>
        <v>0</v>
      </c>
      <c r="BI62" s="38">
        <f>SUM(BI60:BI61)</f>
        <v>0</v>
      </c>
      <c r="BJ62" s="162"/>
      <c r="BK62" s="38">
        <f>SUM(BK60:BK61)</f>
        <v>0</v>
      </c>
      <c r="BL62"/>
      <c r="BM62" s="35">
        <f>SUM(BM60:BM61)</f>
        <v>0</v>
      </c>
      <c r="BN62" s="36"/>
      <c r="BO62" s="36"/>
      <c r="BP62" s="38">
        <f>SUM(BP60:BP61)</f>
        <v>0</v>
      </c>
      <c r="BQ62" s="38">
        <f>SUM(BQ60:BQ61)</f>
        <v>0</v>
      </c>
      <c r="BR62" s="38">
        <f>SUM(BR60:BR61)</f>
        <v>0</v>
      </c>
      <c r="BS62" s="38">
        <f>SUM(BS60:BS61)</f>
        <v>0</v>
      </c>
      <c r="BT62" s="38">
        <f>SUM(BT60:BT61)</f>
        <v>0</v>
      </c>
      <c r="BU62"/>
      <c r="BV62" s="35">
        <f>SUM(BV58:BV61)</f>
        <v>0</v>
      </c>
      <c r="BW62" s="36"/>
      <c r="BX62" s="37"/>
      <c r="BY62" s="38">
        <f>SUM(BY60:BY61)</f>
        <v>0</v>
      </c>
      <c r="BZ62" s="37"/>
      <c r="CA62" s="38">
        <f>SUM(CA60:CA61)</f>
        <v>0</v>
      </c>
      <c r="CB62" s="38">
        <f>SUM(CB60:CB61)</f>
        <v>0</v>
      </c>
      <c r="CC62" s="38">
        <f>SUM(CC60:CC61)</f>
        <v>0</v>
      </c>
      <c r="CD62" s="162"/>
      <c r="CE62" s="38">
        <f>SUM(CE60:CE61)</f>
        <v>0</v>
      </c>
      <c r="CF62"/>
      <c r="CG62" s="35">
        <f>SUM(CG60:CG61)</f>
        <v>0</v>
      </c>
      <c r="CH62" s="36"/>
      <c r="CI62" s="36"/>
      <c r="CJ62" s="38">
        <f>SUM(CJ60:CJ61)</f>
        <v>0</v>
      </c>
      <c r="CK62" s="38">
        <f>SUM(CK60:CK61)</f>
        <v>0</v>
      </c>
      <c r="CL62" s="38">
        <f>SUM(CL60:CL61)</f>
        <v>0</v>
      </c>
      <c r="CM62" s="38">
        <f>SUM(CM60:CM61)</f>
        <v>0</v>
      </c>
      <c r="CN62" s="38">
        <f>SUM(CN60:CN61)</f>
        <v>0</v>
      </c>
      <c r="CO62"/>
      <c r="CP62" s="35">
        <f>SUM(CP60:CP61)</f>
        <v>0</v>
      </c>
      <c r="CQ62" s="36"/>
      <c r="CR62" s="37"/>
      <c r="CS62" s="38">
        <f>SUM(CS60:CS61)</f>
        <v>0</v>
      </c>
      <c r="CT62" s="37"/>
      <c r="CU62" s="38">
        <f>SUM(CU60:CU61)</f>
        <v>0</v>
      </c>
      <c r="CV62" s="38">
        <f>SUM(CV60:CV61)</f>
        <v>0</v>
      </c>
      <c r="CW62" s="38">
        <f>SUM(CW60:CW61)</f>
        <v>0</v>
      </c>
      <c r="CX62" s="162"/>
      <c r="CY62" s="38">
        <f>SUM(CY60:CY61)</f>
        <v>0</v>
      </c>
      <c r="CZ62"/>
      <c r="DA62" s="35">
        <f>SUM(DA60:DA61)</f>
        <v>0</v>
      </c>
      <c r="DB62" s="36"/>
      <c r="DC62" s="36"/>
      <c r="DD62" s="38">
        <f>SUM(DD60:DD61)</f>
        <v>0</v>
      </c>
      <c r="DE62" s="38">
        <f>SUM(DE60:DE61)</f>
        <v>0</v>
      </c>
      <c r="DF62" s="38">
        <f>SUM(DF60:DF61)</f>
        <v>0</v>
      </c>
      <c r="DG62" s="38">
        <f>SUM(DG60:DG61)</f>
        <v>0</v>
      </c>
      <c r="DH62" s="38">
        <f>SUM(DH60:DH61)</f>
        <v>0</v>
      </c>
      <c r="DI62"/>
      <c r="DJ62" s="35">
        <f>SUM(DJ60:DJ61)</f>
        <v>0</v>
      </c>
      <c r="DK62" s="36"/>
      <c r="DL62" s="36"/>
      <c r="DM62" s="38">
        <f>SUM(DM60:DM61)</f>
        <v>0</v>
      </c>
      <c r="DN62" s="38">
        <f>SUM(DN60:DN61)</f>
        <v>0</v>
      </c>
      <c r="DO62" s="38">
        <f>SUM(DO60:DO61)</f>
        <v>0</v>
      </c>
      <c r="DP62" s="38">
        <f>SUM(DP60:DP61)</f>
        <v>0</v>
      </c>
      <c r="DQ62" s="38">
        <f>SUM(DQ60:DQ61)</f>
        <v>0</v>
      </c>
      <c r="DR62"/>
      <c r="DS62" s="31"/>
    </row>
    <row r="63" spans="1:124" ht="7.5" customHeight="1" x14ac:dyDescent="0.35">
      <c r="B63" s="210"/>
      <c r="C63" s="1"/>
      <c r="D63" s="1"/>
      <c r="E63" s="1"/>
      <c r="F63" s="29"/>
      <c r="G63" s="2"/>
      <c r="H63" s="29"/>
      <c r="I63" s="215"/>
      <c r="J63" s="29"/>
      <c r="K63" s="3"/>
      <c r="L63" s="29"/>
      <c r="N63" s="1"/>
      <c r="O63" s="1"/>
      <c r="P63" s="2"/>
      <c r="Q63" s="29"/>
      <c r="R63" s="2"/>
      <c r="S63" s="29"/>
      <c r="T63" s="2"/>
      <c r="U63" s="29"/>
      <c r="V63" s="3"/>
      <c r="W63" s="29"/>
      <c r="Y63" s="30"/>
      <c r="Z63" s="30"/>
      <c r="AA63" s="33"/>
      <c r="AB63" s="33"/>
      <c r="AC63" s="33"/>
      <c r="AD63" s="33"/>
      <c r="AE63" s="33"/>
      <c r="AF63" s="33"/>
      <c r="AH63" s="1"/>
      <c r="AI63" s="1"/>
      <c r="AJ63" s="2"/>
      <c r="AK63" s="29"/>
      <c r="AL63" s="2"/>
      <c r="AM63" s="29"/>
      <c r="AN63" s="2"/>
      <c r="AO63" s="29"/>
      <c r="AP63" s="3"/>
      <c r="AQ63" s="29"/>
      <c r="AS63" s="30"/>
      <c r="AT63" s="30"/>
      <c r="AU63" s="33"/>
      <c r="AV63" s="33"/>
      <c r="AW63" s="33"/>
      <c r="AX63" s="33"/>
      <c r="AY63" s="33"/>
      <c r="AZ63" s="33"/>
      <c r="BB63" s="1"/>
      <c r="BC63" s="1"/>
      <c r="BD63" s="2"/>
      <c r="BE63" s="29"/>
      <c r="BF63" s="2"/>
      <c r="BG63" s="29"/>
      <c r="BH63" s="2"/>
      <c r="BI63" s="29"/>
      <c r="BJ63" s="3"/>
      <c r="BK63" s="29"/>
      <c r="BM63" s="30"/>
      <c r="BN63" s="30"/>
      <c r="BO63" s="33"/>
      <c r="BP63" s="33"/>
      <c r="BQ63" s="33"/>
      <c r="BR63" s="33"/>
      <c r="BS63" s="33"/>
      <c r="BT63" s="33"/>
      <c r="BV63" s="1"/>
      <c r="BW63" s="1"/>
      <c r="BX63" s="2"/>
      <c r="BY63" s="29"/>
      <c r="BZ63" s="2"/>
      <c r="CA63" s="29"/>
      <c r="CB63" s="2"/>
      <c r="CC63" s="29"/>
      <c r="CD63" s="3"/>
      <c r="CE63" s="29"/>
      <c r="CG63" s="30"/>
      <c r="CH63" s="30"/>
      <c r="CI63" s="33"/>
      <c r="CJ63" s="33"/>
      <c r="CK63" s="33"/>
      <c r="CL63" s="33"/>
      <c r="CM63" s="33"/>
      <c r="CN63" s="33"/>
      <c r="CP63" s="1"/>
      <c r="CQ63" s="1"/>
      <c r="CR63" s="2"/>
      <c r="CS63" s="29"/>
      <c r="CT63" s="2"/>
      <c r="CU63" s="29"/>
      <c r="CV63" s="2"/>
      <c r="CW63" s="29"/>
      <c r="CX63" s="3"/>
      <c r="CY63" s="29"/>
      <c r="DA63" s="30"/>
      <c r="DB63" s="30"/>
      <c r="DC63" s="33"/>
      <c r="DD63" s="33"/>
      <c r="DE63" s="33"/>
      <c r="DF63" s="33"/>
      <c r="DG63" s="33"/>
      <c r="DH63" s="33"/>
      <c r="DJ63" s="30"/>
      <c r="DK63" s="30"/>
      <c r="DL63" s="33"/>
      <c r="DM63" s="33"/>
      <c r="DN63" s="33"/>
      <c r="DO63" s="33"/>
      <c r="DP63" s="33"/>
      <c r="DQ63" s="33"/>
      <c r="DS63" s="57"/>
    </row>
    <row r="64" spans="1:124" x14ac:dyDescent="0.35">
      <c r="B64" s="210" t="s">
        <v>193</v>
      </c>
      <c r="C64" s="1"/>
      <c r="D64" s="1"/>
      <c r="E64" s="1"/>
      <c r="F64" s="29"/>
      <c r="G64" s="2"/>
      <c r="H64" s="29"/>
      <c r="I64" s="215"/>
      <c r="J64" s="29"/>
      <c r="K64" s="3"/>
      <c r="L64" s="29"/>
      <c r="N64" s="1"/>
      <c r="O64" s="1"/>
      <c r="P64" s="2"/>
      <c r="Q64" s="29"/>
      <c r="R64" s="2"/>
      <c r="S64" s="29"/>
      <c r="T64" s="2"/>
      <c r="U64" s="29"/>
      <c r="V64" s="3"/>
      <c r="W64" s="29"/>
      <c r="Y64" s="30"/>
      <c r="Z64" s="30"/>
      <c r="AA64" s="33"/>
      <c r="AB64" s="33"/>
      <c r="AC64" s="33"/>
      <c r="AD64" s="33"/>
      <c r="AE64" s="33"/>
      <c r="AF64" s="33"/>
      <c r="AH64" s="1"/>
      <c r="AI64" s="1"/>
      <c r="AJ64" s="2"/>
      <c r="AK64" s="29"/>
      <c r="AL64" s="2"/>
      <c r="AM64" s="29"/>
      <c r="AN64" s="2"/>
      <c r="AO64" s="29"/>
      <c r="AP64" s="3"/>
      <c r="AQ64" s="29"/>
      <c r="AS64" s="30"/>
      <c r="AT64" s="30"/>
      <c r="AU64" s="33"/>
      <c r="AV64" s="33"/>
      <c r="AW64" s="33"/>
      <c r="AX64" s="33"/>
      <c r="AY64" s="33"/>
      <c r="AZ64" s="33"/>
      <c r="BB64" s="1"/>
      <c r="BC64" s="1"/>
      <c r="BD64" s="2"/>
      <c r="BE64" s="29"/>
      <c r="BF64" s="2"/>
      <c r="BG64" s="29"/>
      <c r="BH64" s="2"/>
      <c r="BI64" s="29"/>
      <c r="BJ64" s="3"/>
      <c r="BK64" s="29"/>
      <c r="BM64" s="30"/>
      <c r="BN64" s="30"/>
      <c r="BO64" s="33"/>
      <c r="BP64" s="33"/>
      <c r="BQ64" s="33"/>
      <c r="BR64" s="33"/>
      <c r="BS64" s="33"/>
      <c r="BT64" s="33"/>
      <c r="BV64" s="1"/>
      <c r="BW64" s="1"/>
      <c r="BX64" s="2"/>
      <c r="BY64" s="29"/>
      <c r="BZ64" s="2"/>
      <c r="CA64" s="29"/>
      <c r="CB64" s="2"/>
      <c r="CC64" s="29"/>
      <c r="CD64" s="3"/>
      <c r="CE64" s="29"/>
      <c r="CG64" s="30"/>
      <c r="CH64" s="30"/>
      <c r="CI64" s="33"/>
      <c r="CJ64" s="33"/>
      <c r="CK64" s="33"/>
      <c r="CL64" s="33"/>
      <c r="CM64" s="33"/>
      <c r="CN64" s="33"/>
      <c r="CP64" s="1"/>
      <c r="CQ64" s="1"/>
      <c r="CR64" s="2"/>
      <c r="CS64" s="29"/>
      <c r="CT64" s="2"/>
      <c r="CU64" s="29"/>
      <c r="CV64" s="2"/>
      <c r="CW64" s="29"/>
      <c r="CX64" s="3"/>
      <c r="CY64" s="29"/>
      <c r="DA64" s="30"/>
      <c r="DB64" s="30"/>
      <c r="DC64" s="33"/>
      <c r="DD64" s="33"/>
      <c r="DE64" s="33"/>
      <c r="DF64" s="33"/>
      <c r="DG64" s="33"/>
      <c r="DH64" s="33"/>
      <c r="DJ64" s="30"/>
      <c r="DK64" s="30"/>
      <c r="DL64" s="33"/>
      <c r="DM64" s="33"/>
      <c r="DN64" s="33"/>
      <c r="DO64" s="33"/>
      <c r="DP64" s="33"/>
      <c r="DQ64" s="33"/>
      <c r="DS64" s="56"/>
    </row>
    <row r="65" spans="2:123" x14ac:dyDescent="0.35">
      <c r="B65" s="44" t="s">
        <v>190</v>
      </c>
      <c r="C65" s="1">
        <v>0</v>
      </c>
      <c r="D65" s="1"/>
      <c r="E65" s="216"/>
      <c r="F65" s="29">
        <f>C65*(D65*E65)</f>
        <v>0</v>
      </c>
      <c r="G65" s="2"/>
      <c r="H65" s="29">
        <f t="shared" ref="H65:H66" si="323">G65*C65</f>
        <v>0</v>
      </c>
      <c r="I65" s="2"/>
      <c r="J65" s="29">
        <f>F65+H65-I65</f>
        <v>0</v>
      </c>
      <c r="K65" s="3"/>
      <c r="L65" s="29">
        <f t="shared" ref="L65:L66" si="324">-J65*K65</f>
        <v>0</v>
      </c>
      <c r="N65" s="1"/>
      <c r="O65" s="1"/>
      <c r="P65" s="2"/>
      <c r="Q65" s="29">
        <f>N65*(O65*P65)</f>
        <v>0</v>
      </c>
      <c r="R65" s="2"/>
      <c r="S65" s="29">
        <f t="shared" ref="S65:S66" si="325">R65*N65</f>
        <v>0</v>
      </c>
      <c r="T65" s="2"/>
      <c r="U65" s="29">
        <f>Q65+S65-T65</f>
        <v>0</v>
      </c>
      <c r="V65" s="3"/>
      <c r="W65" s="29">
        <f t="shared" ref="W65:W66" si="326">U65*-V65</f>
        <v>0</v>
      </c>
      <c r="Y65" s="30">
        <f t="shared" ref="Y65:Y66" si="327">N65-C65</f>
        <v>0</v>
      </c>
      <c r="Z65" s="30">
        <f t="shared" ref="Z65:Z66" si="328">O65-D65</f>
        <v>0</v>
      </c>
      <c r="AA65" s="33">
        <f t="shared" ref="AA65:AA66" si="329">P65-E65</f>
        <v>0</v>
      </c>
      <c r="AB65" s="33">
        <f t="shared" ref="AB65:AB66" si="330">Q65-F65</f>
        <v>0</v>
      </c>
      <c r="AC65" s="33">
        <f t="shared" ref="AC65:AC66" si="331">S65-H65</f>
        <v>0</v>
      </c>
      <c r="AD65" s="33">
        <f t="shared" ref="AD65:AD66" si="332">T65-I65</f>
        <v>0</v>
      </c>
      <c r="AE65" s="33">
        <f t="shared" ref="AE65:AE66" si="333">U65-J65</f>
        <v>0</v>
      </c>
      <c r="AF65" s="33">
        <f>W65-L65</f>
        <v>0</v>
      </c>
      <c r="AH65" s="1"/>
      <c r="AI65" s="1"/>
      <c r="AJ65" s="2"/>
      <c r="AK65" s="29">
        <f>AH65*(AI65*AJ65)</f>
        <v>0</v>
      </c>
      <c r="AL65" s="2"/>
      <c r="AM65" s="29">
        <f t="shared" ref="AM65:AM66" si="334">AL65*AH65</f>
        <v>0</v>
      </c>
      <c r="AN65" s="2"/>
      <c r="AO65" s="29">
        <f>AK65+AM65-AN65</f>
        <v>0</v>
      </c>
      <c r="AP65" s="3"/>
      <c r="AQ65" s="29">
        <f t="shared" ref="AQ65:AQ66" si="335">-AO65*AP65</f>
        <v>0</v>
      </c>
      <c r="AS65" s="30">
        <f t="shared" ref="AS65:AS66" si="336">AH65-N65</f>
        <v>0</v>
      </c>
      <c r="AT65" s="30">
        <f t="shared" ref="AT65:AT66" si="337">AI65-O65</f>
        <v>0</v>
      </c>
      <c r="AU65" s="33">
        <f t="shared" ref="AU65:AU66" si="338">AJ65-P65</f>
        <v>0</v>
      </c>
      <c r="AV65" s="33">
        <f t="shared" ref="AV65:AV66" si="339">AK65-Q65</f>
        <v>0</v>
      </c>
      <c r="AW65" s="33">
        <f t="shared" ref="AW65:AW66" si="340">AM65-S65</f>
        <v>0</v>
      </c>
      <c r="AX65" s="33">
        <f t="shared" ref="AX65:AX66" si="341">AN65-T65</f>
        <v>0</v>
      </c>
      <c r="AY65" s="33">
        <f t="shared" ref="AY65:AY66" si="342">AO65-U65</f>
        <v>0</v>
      </c>
      <c r="AZ65" s="33">
        <f>AQ65-W65</f>
        <v>0</v>
      </c>
      <c r="BB65" s="1"/>
      <c r="BC65" s="1"/>
      <c r="BD65" s="2"/>
      <c r="BE65" s="29">
        <f>BB65*(BC65*BD65)</f>
        <v>0</v>
      </c>
      <c r="BF65" s="2"/>
      <c r="BG65" s="29">
        <f t="shared" ref="BG65:BG66" si="343">BF65*BB65</f>
        <v>0</v>
      </c>
      <c r="BH65" s="2"/>
      <c r="BI65" s="29">
        <f>BE65+BG65-BH65</f>
        <v>0</v>
      </c>
      <c r="BJ65" s="3"/>
      <c r="BK65" s="29">
        <f t="shared" ref="BK65:BK66" si="344">-BI65*BJ65</f>
        <v>0</v>
      </c>
      <c r="BM65" s="30">
        <f t="shared" ref="BM65:BM66" si="345">BB65-AH65</f>
        <v>0</v>
      </c>
      <c r="BN65" s="30">
        <f t="shared" ref="BN65:BN66" si="346">BC65-AI65</f>
        <v>0</v>
      </c>
      <c r="BO65" s="33">
        <f t="shared" ref="BO65:BO66" si="347">BD65-AJ65</f>
        <v>0</v>
      </c>
      <c r="BP65" s="33">
        <f t="shared" ref="BP65:BP66" si="348">BE65-AK65</f>
        <v>0</v>
      </c>
      <c r="BQ65" s="33">
        <f t="shared" ref="BQ65:BQ66" si="349">BG65-AM65</f>
        <v>0</v>
      </c>
      <c r="BR65" s="33">
        <f t="shared" ref="BR65:BR66" si="350">BH65-AN65</f>
        <v>0</v>
      </c>
      <c r="BS65" s="33">
        <f t="shared" ref="BS65:BS66" si="351">BI65-AO65</f>
        <v>0</v>
      </c>
      <c r="BT65" s="33">
        <f>BK65-AQ65</f>
        <v>0</v>
      </c>
      <c r="BV65" s="1"/>
      <c r="BW65" s="1"/>
      <c r="BX65" s="2"/>
      <c r="BY65" s="29">
        <f>BV65*(BW65*BX65)</f>
        <v>0</v>
      </c>
      <c r="BZ65" s="2"/>
      <c r="CA65" s="29">
        <f t="shared" ref="CA65:CA66" si="352">BZ65*BV65</f>
        <v>0</v>
      </c>
      <c r="CB65" s="2"/>
      <c r="CC65" s="29">
        <f>BY65+CA65-CB65</f>
        <v>0</v>
      </c>
      <c r="CD65" s="3"/>
      <c r="CE65" s="29">
        <f t="shared" ref="CE65:CE66" si="353">-CC65*CD65</f>
        <v>0</v>
      </c>
      <c r="CG65" s="30">
        <f t="shared" ref="CG65:CG66" si="354">BV65-BB65</f>
        <v>0</v>
      </c>
      <c r="CH65" s="30">
        <f t="shared" ref="CH65:CH66" si="355">BW65-BC65</f>
        <v>0</v>
      </c>
      <c r="CI65" s="33">
        <f t="shared" ref="CI65:CI66" si="356">BX65-BD65</f>
        <v>0</v>
      </c>
      <c r="CJ65" s="33">
        <f t="shared" ref="CJ65:CJ66" si="357">BY65-BE65</f>
        <v>0</v>
      </c>
      <c r="CK65" s="33">
        <f t="shared" ref="CK65:CK66" si="358">CA65-BG65</f>
        <v>0</v>
      </c>
      <c r="CL65" s="33">
        <f t="shared" ref="CL65:CL66" si="359">CB65-BH65</f>
        <v>0</v>
      </c>
      <c r="CM65" s="33">
        <f t="shared" ref="CM65:CM66" si="360">CC65-BI65</f>
        <v>0</v>
      </c>
      <c r="CN65" s="33">
        <f>CE65-BK65</f>
        <v>0</v>
      </c>
      <c r="CP65" s="1"/>
      <c r="CQ65" s="1"/>
      <c r="CR65" s="2"/>
      <c r="CS65" s="29">
        <f>CP65*(CQ65*CR65)</f>
        <v>0</v>
      </c>
      <c r="CT65" s="2"/>
      <c r="CU65" s="29">
        <f t="shared" ref="CU65:CU66" si="361">CT65*CP65</f>
        <v>0</v>
      </c>
      <c r="CV65" s="2"/>
      <c r="CW65" s="29">
        <f>CS65+CU65-CV65</f>
        <v>0</v>
      </c>
      <c r="CX65" s="3"/>
      <c r="CY65" s="29">
        <f t="shared" ref="CY65:CY66" si="362">-CW65*CX65</f>
        <v>0</v>
      </c>
      <c r="DA65" s="30">
        <f t="shared" ref="DA65:DA66" si="363">CP65-BV65</f>
        <v>0</v>
      </c>
      <c r="DB65" s="30">
        <f t="shared" ref="DB65:DB66" si="364">CQ65-BW65</f>
        <v>0</v>
      </c>
      <c r="DC65" s="33">
        <f t="shared" ref="DC65:DC66" si="365">CR65-BX65</f>
        <v>0</v>
      </c>
      <c r="DD65" s="33">
        <f t="shared" ref="DD65:DD66" si="366">CS65-BY65</f>
        <v>0</v>
      </c>
      <c r="DE65" s="33">
        <f t="shared" ref="DE65:DE66" si="367">CU65-CA65</f>
        <v>0</v>
      </c>
      <c r="DF65" s="33">
        <f t="shared" ref="DF65:DF66" si="368">CV65-CB65</f>
        <v>0</v>
      </c>
      <c r="DG65" s="33">
        <f t="shared" ref="DG65:DG66" si="369">CW65-CC65</f>
        <v>0</v>
      </c>
      <c r="DH65" s="33">
        <f>CY65-CE65</f>
        <v>0</v>
      </c>
      <c r="DJ65" s="30">
        <f t="shared" ref="DJ65:DJ66" si="370">Y65+AS65+BM65+CG65+DA65</f>
        <v>0</v>
      </c>
      <c r="DK65" s="30">
        <f t="shared" ref="DK65:DK66" si="371">Z65+AT65+BN65+CH65+DB65</f>
        <v>0</v>
      </c>
      <c r="DL65" s="33">
        <f t="shared" ref="DL65:DL66" si="372">AA65+AU65+BO65+CI65+DC65</f>
        <v>0</v>
      </c>
      <c r="DM65" s="33">
        <f t="shared" ref="DM65:DM66" si="373">AB65+AV65+BP65+CJ65+DD65</f>
        <v>0</v>
      </c>
      <c r="DN65" s="33">
        <f t="shared" ref="DN65:DN66" si="374">AC65+AW65+BQ65+CK65+DE65</f>
        <v>0</v>
      </c>
      <c r="DO65" s="33">
        <f t="shared" ref="DO65:DO66" si="375">AD65+AX65+BR65+CL65+DF65</f>
        <v>0</v>
      </c>
      <c r="DP65" s="33">
        <f t="shared" ref="DP65:DP66" si="376">AE65+AY65+BS65+CM65+DG65</f>
        <v>0</v>
      </c>
      <c r="DQ65" s="33">
        <f t="shared" ref="DQ65:DQ66" si="377">AF65+AZ65+BT65+CN65+DH65</f>
        <v>0</v>
      </c>
      <c r="DS65" s="56"/>
    </row>
    <row r="66" spans="2:123" x14ac:dyDescent="0.35">
      <c r="B66" s="44" t="s">
        <v>191</v>
      </c>
      <c r="C66" s="1"/>
      <c r="D66" s="1"/>
      <c r="E66" s="216"/>
      <c r="F66" s="29">
        <f>C66*(D66*E66)</f>
        <v>0</v>
      </c>
      <c r="G66" s="2"/>
      <c r="H66" s="29">
        <f t="shared" si="323"/>
        <v>0</v>
      </c>
      <c r="I66" s="2"/>
      <c r="J66" s="29">
        <f>F66+H66-I66</f>
        <v>0</v>
      </c>
      <c r="K66" s="3"/>
      <c r="L66" s="29">
        <f t="shared" si="324"/>
        <v>0</v>
      </c>
      <c r="N66" s="1"/>
      <c r="O66" s="1"/>
      <c r="P66" s="2"/>
      <c r="Q66" s="29">
        <f>N66*(O66*P66)</f>
        <v>0</v>
      </c>
      <c r="R66" s="2"/>
      <c r="S66" s="29">
        <f t="shared" si="325"/>
        <v>0</v>
      </c>
      <c r="T66" s="2"/>
      <c r="U66" s="29">
        <f>Q66+S66-T66</f>
        <v>0</v>
      </c>
      <c r="V66" s="3"/>
      <c r="W66" s="29">
        <f t="shared" si="326"/>
        <v>0</v>
      </c>
      <c r="Y66" s="30">
        <f t="shared" si="327"/>
        <v>0</v>
      </c>
      <c r="Z66" s="30">
        <f t="shared" si="328"/>
        <v>0</v>
      </c>
      <c r="AA66" s="33">
        <f t="shared" si="329"/>
        <v>0</v>
      </c>
      <c r="AB66" s="33">
        <f t="shared" si="330"/>
        <v>0</v>
      </c>
      <c r="AC66" s="33">
        <f t="shared" si="331"/>
        <v>0</v>
      </c>
      <c r="AD66" s="33">
        <f t="shared" si="332"/>
        <v>0</v>
      </c>
      <c r="AE66" s="33">
        <f t="shared" si="333"/>
        <v>0</v>
      </c>
      <c r="AF66" s="33">
        <f>W66-L66</f>
        <v>0</v>
      </c>
      <c r="AH66" s="1"/>
      <c r="AI66" s="1"/>
      <c r="AJ66" s="2"/>
      <c r="AK66" s="29">
        <f>AH66*(AI66*AJ66)</f>
        <v>0</v>
      </c>
      <c r="AL66" s="2"/>
      <c r="AM66" s="29">
        <f t="shared" si="334"/>
        <v>0</v>
      </c>
      <c r="AN66" s="2"/>
      <c r="AO66" s="29">
        <f>AK66+AM66-AN66</f>
        <v>0</v>
      </c>
      <c r="AP66" s="3"/>
      <c r="AQ66" s="29">
        <f t="shared" si="335"/>
        <v>0</v>
      </c>
      <c r="AS66" s="30">
        <f t="shared" si="336"/>
        <v>0</v>
      </c>
      <c r="AT66" s="30">
        <f t="shared" si="337"/>
        <v>0</v>
      </c>
      <c r="AU66" s="33">
        <f t="shared" si="338"/>
        <v>0</v>
      </c>
      <c r="AV66" s="33">
        <f t="shared" si="339"/>
        <v>0</v>
      </c>
      <c r="AW66" s="33">
        <f t="shared" si="340"/>
        <v>0</v>
      </c>
      <c r="AX66" s="33">
        <f t="shared" si="341"/>
        <v>0</v>
      </c>
      <c r="AY66" s="33">
        <f t="shared" si="342"/>
        <v>0</v>
      </c>
      <c r="AZ66" s="33">
        <f>AQ66-W66</f>
        <v>0</v>
      </c>
      <c r="BB66" s="1"/>
      <c r="BC66" s="1"/>
      <c r="BD66" s="2"/>
      <c r="BE66" s="29">
        <f>BB66*(BC66*BD66)</f>
        <v>0</v>
      </c>
      <c r="BF66" s="2"/>
      <c r="BG66" s="29">
        <f t="shared" si="343"/>
        <v>0</v>
      </c>
      <c r="BH66" s="2"/>
      <c r="BI66" s="29">
        <f>BE66+BG66-BH66</f>
        <v>0</v>
      </c>
      <c r="BJ66" s="3"/>
      <c r="BK66" s="29">
        <f t="shared" si="344"/>
        <v>0</v>
      </c>
      <c r="BM66" s="30">
        <f t="shared" si="345"/>
        <v>0</v>
      </c>
      <c r="BN66" s="30">
        <f t="shared" si="346"/>
        <v>0</v>
      </c>
      <c r="BO66" s="33">
        <f t="shared" si="347"/>
        <v>0</v>
      </c>
      <c r="BP66" s="33">
        <f t="shared" si="348"/>
        <v>0</v>
      </c>
      <c r="BQ66" s="33">
        <f t="shared" si="349"/>
        <v>0</v>
      </c>
      <c r="BR66" s="33">
        <f t="shared" si="350"/>
        <v>0</v>
      </c>
      <c r="BS66" s="33">
        <f t="shared" si="351"/>
        <v>0</v>
      </c>
      <c r="BT66" s="33">
        <f>BK66-AQ66</f>
        <v>0</v>
      </c>
      <c r="BV66" s="1"/>
      <c r="BW66" s="1"/>
      <c r="BX66" s="2"/>
      <c r="BY66" s="29">
        <f>BV66*(BW66*BX66)</f>
        <v>0</v>
      </c>
      <c r="BZ66" s="2"/>
      <c r="CA66" s="29">
        <f t="shared" si="352"/>
        <v>0</v>
      </c>
      <c r="CB66" s="2"/>
      <c r="CC66" s="29">
        <f>BY66+CA66-CB66</f>
        <v>0</v>
      </c>
      <c r="CD66" s="3"/>
      <c r="CE66" s="29">
        <f t="shared" si="353"/>
        <v>0</v>
      </c>
      <c r="CG66" s="30">
        <f t="shared" si="354"/>
        <v>0</v>
      </c>
      <c r="CH66" s="30">
        <f t="shared" si="355"/>
        <v>0</v>
      </c>
      <c r="CI66" s="33">
        <f t="shared" si="356"/>
        <v>0</v>
      </c>
      <c r="CJ66" s="33">
        <f t="shared" si="357"/>
        <v>0</v>
      </c>
      <c r="CK66" s="33">
        <f t="shared" si="358"/>
        <v>0</v>
      </c>
      <c r="CL66" s="33">
        <f t="shared" si="359"/>
        <v>0</v>
      </c>
      <c r="CM66" s="33">
        <f t="shared" si="360"/>
        <v>0</v>
      </c>
      <c r="CN66" s="33">
        <f>CE66-BK66</f>
        <v>0</v>
      </c>
      <c r="CP66" s="1"/>
      <c r="CQ66" s="1"/>
      <c r="CR66" s="2"/>
      <c r="CS66" s="29">
        <f>CP66*(CQ66*CR66)</f>
        <v>0</v>
      </c>
      <c r="CT66" s="2"/>
      <c r="CU66" s="29">
        <f t="shared" si="361"/>
        <v>0</v>
      </c>
      <c r="CV66" s="2"/>
      <c r="CW66" s="29">
        <f>CS66+CU66-CV66</f>
        <v>0</v>
      </c>
      <c r="CX66" s="3"/>
      <c r="CY66" s="29">
        <f t="shared" si="362"/>
        <v>0</v>
      </c>
      <c r="DA66" s="30">
        <f t="shared" si="363"/>
        <v>0</v>
      </c>
      <c r="DB66" s="30">
        <f t="shared" si="364"/>
        <v>0</v>
      </c>
      <c r="DC66" s="33">
        <f t="shared" si="365"/>
        <v>0</v>
      </c>
      <c r="DD66" s="33">
        <f t="shared" si="366"/>
        <v>0</v>
      </c>
      <c r="DE66" s="33">
        <f t="shared" si="367"/>
        <v>0</v>
      </c>
      <c r="DF66" s="33">
        <f t="shared" si="368"/>
        <v>0</v>
      </c>
      <c r="DG66" s="33">
        <f t="shared" si="369"/>
        <v>0</v>
      </c>
      <c r="DH66" s="33">
        <f>CY66-CE66</f>
        <v>0</v>
      </c>
      <c r="DJ66" s="30">
        <f t="shared" si="370"/>
        <v>0</v>
      </c>
      <c r="DK66" s="30">
        <f t="shared" si="371"/>
        <v>0</v>
      </c>
      <c r="DL66" s="33">
        <f t="shared" si="372"/>
        <v>0</v>
      </c>
      <c r="DM66" s="33">
        <f t="shared" si="373"/>
        <v>0</v>
      </c>
      <c r="DN66" s="33">
        <f t="shared" si="374"/>
        <v>0</v>
      </c>
      <c r="DO66" s="33">
        <f t="shared" si="375"/>
        <v>0</v>
      </c>
      <c r="DP66" s="33">
        <f t="shared" si="376"/>
        <v>0</v>
      </c>
      <c r="DQ66" s="33">
        <f t="shared" si="377"/>
        <v>0</v>
      </c>
      <c r="DS66" s="56"/>
    </row>
    <row r="67" spans="2:123" x14ac:dyDescent="0.35">
      <c r="B67" s="34" t="s">
        <v>194</v>
      </c>
      <c r="C67" s="35">
        <f>SUM(C65:C66)</f>
        <v>0</v>
      </c>
      <c r="D67" s="36"/>
      <c r="E67" s="37"/>
      <c r="F67" s="38">
        <f>SUM(F65:F66)</f>
        <v>0</v>
      </c>
      <c r="G67" s="37"/>
      <c r="H67" s="38">
        <f>SUM(H65:H66)</f>
        <v>0</v>
      </c>
      <c r="I67" s="38">
        <f>SUM(I65:I66)</f>
        <v>0</v>
      </c>
      <c r="J67" s="38">
        <f>SUM(J65:J66)</f>
        <v>0</v>
      </c>
      <c r="K67" s="162"/>
      <c r="L67" s="38">
        <f>SUM(L65:L66)</f>
        <v>0</v>
      </c>
      <c r="M67" s="201"/>
      <c r="N67" s="35">
        <f>SUM(N65:N66)</f>
        <v>0</v>
      </c>
      <c r="O67" s="36"/>
      <c r="P67" s="37"/>
      <c r="Q67" s="38">
        <f>SUM(Q65:Q66)</f>
        <v>0</v>
      </c>
      <c r="R67" s="37"/>
      <c r="S67" s="38">
        <f>SUM(S65:S66)</f>
        <v>0</v>
      </c>
      <c r="T67" s="38">
        <f>SUM(T65:T66)</f>
        <v>0</v>
      </c>
      <c r="U67" s="38">
        <f>SUM(U65:U66)</f>
        <v>0</v>
      </c>
      <c r="V67" s="162"/>
      <c r="W67" s="38">
        <f>SUM(W65:W66)</f>
        <v>0</v>
      </c>
      <c r="X67" s="201"/>
      <c r="Y67" s="35">
        <f>SUM(Y65:Y66)</f>
        <v>0</v>
      </c>
      <c r="Z67" s="36"/>
      <c r="AA67" s="36"/>
      <c r="AB67" s="38">
        <f>SUM(AB65:AB66)</f>
        <v>0</v>
      </c>
      <c r="AC67" s="38">
        <f>SUM(AC65:AC66)</f>
        <v>0</v>
      </c>
      <c r="AD67" s="38">
        <f>SUM(AD65:AD66)</f>
        <v>0</v>
      </c>
      <c r="AE67" s="38">
        <f>SUM(AE65:AE66)</f>
        <v>0</v>
      </c>
      <c r="AF67" s="38">
        <f>SUM(AF65:AF66)</f>
        <v>0</v>
      </c>
      <c r="AG67" s="201"/>
      <c r="AH67" s="35">
        <f>SUM(AH65:AH66)</f>
        <v>0</v>
      </c>
      <c r="AI67" s="36"/>
      <c r="AJ67" s="37"/>
      <c r="AK67" s="38">
        <f>SUM(AK65:AK66)</f>
        <v>0</v>
      </c>
      <c r="AL67" s="37"/>
      <c r="AM67" s="38">
        <f>SUM(AM65:AM66)</f>
        <v>0</v>
      </c>
      <c r="AN67" s="38">
        <f>SUM(AN65:AN66)</f>
        <v>0</v>
      </c>
      <c r="AO67" s="38">
        <f>SUM(AO65:AO66)</f>
        <v>0</v>
      </c>
      <c r="AP67" s="162"/>
      <c r="AQ67" s="38">
        <f>SUM(AQ65:AQ66)</f>
        <v>0</v>
      </c>
      <c r="AR67" s="201"/>
      <c r="AS67" s="35">
        <f>SUM(AS65:AS66)</f>
        <v>0</v>
      </c>
      <c r="AT67" s="36"/>
      <c r="AU67" s="36"/>
      <c r="AV67" s="38">
        <f>SUM(AV65:AV66)</f>
        <v>0</v>
      </c>
      <c r="AW67" s="38">
        <f>SUM(AW65:AW66)</f>
        <v>0</v>
      </c>
      <c r="AX67" s="38">
        <f>SUM(AX65:AX66)</f>
        <v>0</v>
      </c>
      <c r="AY67" s="38">
        <f>SUM(AY65:AY66)</f>
        <v>0</v>
      </c>
      <c r="AZ67" s="38">
        <f>SUM(AZ65:AZ66)</f>
        <v>0</v>
      </c>
      <c r="BA67" s="201"/>
      <c r="BB67" s="35">
        <f>SUM(BB65:BB66)</f>
        <v>0</v>
      </c>
      <c r="BC67" s="36"/>
      <c r="BD67" s="37"/>
      <c r="BE67" s="38">
        <f>SUM(BE65:BE66)</f>
        <v>0</v>
      </c>
      <c r="BF67" s="37"/>
      <c r="BG67" s="38">
        <f>SUM(BG65:BG66)</f>
        <v>0</v>
      </c>
      <c r="BH67" s="38">
        <f>SUM(BH65:BH66)</f>
        <v>0</v>
      </c>
      <c r="BI67" s="38">
        <f>SUM(BI65:BI66)</f>
        <v>0</v>
      </c>
      <c r="BJ67" s="162"/>
      <c r="BK67" s="38">
        <f>SUM(BK65:BK66)</f>
        <v>0</v>
      </c>
      <c r="BM67" s="35">
        <f>SUM(BM65:BM66)</f>
        <v>0</v>
      </c>
      <c r="BN67" s="36"/>
      <c r="BO67" s="36"/>
      <c r="BP67" s="38">
        <f>SUM(BP65:BP66)</f>
        <v>0</v>
      </c>
      <c r="BQ67" s="38">
        <f>SUM(BQ65:BQ66)</f>
        <v>0</v>
      </c>
      <c r="BR67" s="38">
        <f>SUM(BR65:BR66)</f>
        <v>0</v>
      </c>
      <c r="BS67" s="38">
        <f>SUM(BS65:BS66)</f>
        <v>0</v>
      </c>
      <c r="BT67" s="38">
        <f>SUM(BT65:BT66)</f>
        <v>0</v>
      </c>
      <c r="BV67" s="35">
        <f>SUM(BV63:BV66)</f>
        <v>0</v>
      </c>
      <c r="BW67" s="36"/>
      <c r="BX67" s="37"/>
      <c r="BY67" s="38">
        <f>SUM(BY65:BY66)</f>
        <v>0</v>
      </c>
      <c r="BZ67" s="37"/>
      <c r="CA67" s="38">
        <f>SUM(CA65:CA66)</f>
        <v>0</v>
      </c>
      <c r="CB67" s="38">
        <f>SUM(CB65:CB66)</f>
        <v>0</v>
      </c>
      <c r="CC67" s="38">
        <f>SUM(CC65:CC66)</f>
        <v>0</v>
      </c>
      <c r="CD67" s="162"/>
      <c r="CE67" s="38">
        <f>SUM(CE65:CE66)</f>
        <v>0</v>
      </c>
      <c r="CG67" s="35">
        <f>SUM(CG65:CG66)</f>
        <v>0</v>
      </c>
      <c r="CH67" s="36"/>
      <c r="CI67" s="36"/>
      <c r="CJ67" s="38">
        <f>SUM(CJ65:CJ66)</f>
        <v>0</v>
      </c>
      <c r="CK67" s="38">
        <f>SUM(CK65:CK66)</f>
        <v>0</v>
      </c>
      <c r="CL67" s="38">
        <f>SUM(CL65:CL66)</f>
        <v>0</v>
      </c>
      <c r="CM67" s="38">
        <f>SUM(CM65:CM66)</f>
        <v>0</v>
      </c>
      <c r="CN67" s="38">
        <f>SUM(CN65:CN66)</f>
        <v>0</v>
      </c>
      <c r="CP67" s="35">
        <f>SUM(CP65:CP66)</f>
        <v>0</v>
      </c>
      <c r="CQ67" s="36"/>
      <c r="CR67" s="37"/>
      <c r="CS67" s="38">
        <f>SUM(CS65:CS66)</f>
        <v>0</v>
      </c>
      <c r="CT67" s="37"/>
      <c r="CU67" s="38">
        <f>SUM(CU65:CU66)</f>
        <v>0</v>
      </c>
      <c r="CV67" s="38">
        <f>SUM(CV65:CV66)</f>
        <v>0</v>
      </c>
      <c r="CW67" s="38">
        <f>SUM(CW65:CW66)</f>
        <v>0</v>
      </c>
      <c r="CX67" s="162"/>
      <c r="CY67" s="38">
        <f>SUM(CY65:CY66)</f>
        <v>0</v>
      </c>
      <c r="DA67" s="35">
        <f>SUM(DA65:DA66)</f>
        <v>0</v>
      </c>
      <c r="DB67" s="36"/>
      <c r="DC67" s="36"/>
      <c r="DD67" s="38">
        <f>SUM(DD65:DD66)</f>
        <v>0</v>
      </c>
      <c r="DE67" s="38">
        <f>SUM(DE65:DE66)</f>
        <v>0</v>
      </c>
      <c r="DF67" s="38">
        <f>SUM(DF65:DF66)</f>
        <v>0</v>
      </c>
      <c r="DG67" s="38">
        <f>SUM(DG65:DG66)</f>
        <v>0</v>
      </c>
      <c r="DH67" s="38">
        <f>SUM(DH65:DH66)</f>
        <v>0</v>
      </c>
      <c r="DJ67" s="35">
        <f>SUM(DJ65:DJ66)</f>
        <v>0</v>
      </c>
      <c r="DK67" s="36"/>
      <c r="DL67" s="36"/>
      <c r="DM67" s="38">
        <f>SUM(DM65:DM66)</f>
        <v>0</v>
      </c>
      <c r="DN67" s="38">
        <f>SUM(DN65:DN66)</f>
        <v>0</v>
      </c>
      <c r="DO67" s="38">
        <f>SUM(DO65:DO66)</f>
        <v>0</v>
      </c>
      <c r="DP67" s="38">
        <f>SUM(DP65:DP66)</f>
        <v>0</v>
      </c>
      <c r="DQ67" s="38">
        <f>SUM(DQ65:DQ66)</f>
        <v>0</v>
      </c>
      <c r="DS67" s="31"/>
    </row>
    <row r="68" spans="2:123" ht="6.75" customHeight="1" x14ac:dyDescent="0.35">
      <c r="B68" s="210"/>
      <c r="C68" s="50"/>
      <c r="D68" s="50"/>
      <c r="E68" s="51"/>
      <c r="F68" s="40"/>
      <c r="G68" s="51"/>
      <c r="H68" s="40"/>
      <c r="I68" s="54"/>
      <c r="J68" s="40"/>
      <c r="K68" s="54"/>
      <c r="L68" s="40"/>
      <c r="N68" s="50"/>
      <c r="O68" s="50"/>
      <c r="P68" s="51"/>
      <c r="Q68" s="40"/>
      <c r="R68" s="51"/>
      <c r="S68" s="40"/>
      <c r="T68" s="51"/>
      <c r="U68" s="40"/>
      <c r="V68" s="54"/>
      <c r="W68" s="40"/>
      <c r="Y68" s="28"/>
      <c r="Z68" s="28"/>
      <c r="AA68" s="218"/>
      <c r="AB68" s="218"/>
      <c r="AC68" s="218"/>
      <c r="AD68" s="218"/>
      <c r="AE68" s="218"/>
      <c r="AF68" s="218"/>
      <c r="AH68" s="50"/>
      <c r="AI68" s="50"/>
      <c r="AJ68" s="51"/>
      <c r="AK68" s="40"/>
      <c r="AL68" s="51"/>
      <c r="AM68" s="40"/>
      <c r="AN68" s="51"/>
      <c r="AO68" s="40"/>
      <c r="AP68" s="54"/>
      <c r="AQ68" s="40"/>
      <c r="AS68" s="28"/>
      <c r="AT68" s="28"/>
      <c r="AU68" s="218"/>
      <c r="AV68" s="218"/>
      <c r="AW68" s="218"/>
      <c r="AX68" s="218"/>
      <c r="AY68" s="218"/>
      <c r="AZ68" s="218"/>
      <c r="BB68" s="50"/>
      <c r="BC68" s="50"/>
      <c r="BD68" s="51"/>
      <c r="BE68" s="40"/>
      <c r="BF68" s="51"/>
      <c r="BG68" s="40"/>
      <c r="BH68" s="51"/>
      <c r="BI68" s="40"/>
      <c r="BJ68" s="54"/>
      <c r="BK68" s="40"/>
      <c r="BM68" s="28"/>
      <c r="BN68" s="28"/>
      <c r="BO68" s="218"/>
      <c r="BP68" s="218"/>
      <c r="BQ68" s="218"/>
      <c r="BR68" s="218"/>
      <c r="BS68" s="218"/>
      <c r="BT68" s="218"/>
      <c r="BV68" s="50"/>
      <c r="BW68" s="50"/>
      <c r="BX68" s="51"/>
      <c r="BY68" s="40"/>
      <c r="BZ68" s="51"/>
      <c r="CA68" s="40"/>
      <c r="CB68" s="51"/>
      <c r="CC68" s="40"/>
      <c r="CD68" s="54"/>
      <c r="CE68" s="40"/>
      <c r="CG68" s="28"/>
      <c r="CH68" s="28"/>
      <c r="CI68" s="218"/>
      <c r="CJ68" s="218"/>
      <c r="CK68" s="218"/>
      <c r="CL68" s="218"/>
      <c r="CM68" s="218"/>
      <c r="CN68" s="218"/>
      <c r="CP68" s="50"/>
      <c r="CQ68" s="50"/>
      <c r="CR68" s="51"/>
      <c r="CS68" s="40"/>
      <c r="CT68" s="51"/>
      <c r="CU68" s="40"/>
      <c r="CV68" s="51"/>
      <c r="CW68" s="40"/>
      <c r="CX68" s="54"/>
      <c r="CY68" s="40"/>
      <c r="DA68" s="28"/>
      <c r="DB68" s="28"/>
      <c r="DC68" s="218"/>
      <c r="DD68" s="218"/>
      <c r="DE68" s="218"/>
      <c r="DF68" s="218"/>
      <c r="DG68" s="218"/>
      <c r="DH68" s="218"/>
      <c r="DJ68" s="28"/>
      <c r="DK68" s="28"/>
      <c r="DL68" s="218"/>
      <c r="DM68" s="218"/>
      <c r="DN68" s="218"/>
      <c r="DO68" s="218"/>
      <c r="DP68" s="218"/>
      <c r="DQ68" s="218"/>
      <c r="DS68" s="56"/>
    </row>
    <row r="69" spans="2:123" x14ac:dyDescent="0.35">
      <c r="B69" s="41" t="s">
        <v>197</v>
      </c>
      <c r="C69" s="42">
        <f>(C62+C67)/2</f>
        <v>0</v>
      </c>
      <c r="D69" s="42"/>
      <c r="E69" s="43"/>
      <c r="F69" s="43">
        <f>F62+F67</f>
        <v>0</v>
      </c>
      <c r="G69" s="43"/>
      <c r="H69" s="43">
        <f t="shared" ref="H69:J69" si="378">H62+H67</f>
        <v>0</v>
      </c>
      <c r="I69" s="43">
        <f t="shared" si="378"/>
        <v>0</v>
      </c>
      <c r="J69" s="43">
        <f t="shared" si="378"/>
        <v>0</v>
      </c>
      <c r="K69" s="43"/>
      <c r="L69" s="43">
        <f t="shared" ref="L69" si="379">L62+L67</f>
        <v>0</v>
      </c>
      <c r="N69" s="42">
        <f>(N62+N67)/2</f>
        <v>0</v>
      </c>
      <c r="O69" s="43"/>
      <c r="P69" s="43"/>
      <c r="Q69" s="43">
        <f t="shared" ref="Q69" si="380">Q62+Q67</f>
        <v>0</v>
      </c>
      <c r="R69" s="43"/>
      <c r="S69" s="43">
        <f t="shared" ref="S69:U69" si="381">S62+S67</f>
        <v>0</v>
      </c>
      <c r="T69" s="43">
        <f t="shared" si="381"/>
        <v>0</v>
      </c>
      <c r="U69" s="43">
        <f t="shared" si="381"/>
        <v>0</v>
      </c>
      <c r="V69" s="43"/>
      <c r="W69" s="43">
        <f t="shared" ref="W69" si="382">W62+W67</f>
        <v>0</v>
      </c>
      <c r="Y69" s="42">
        <f>(Y62+Y67)/2</f>
        <v>0</v>
      </c>
      <c r="Z69" s="43"/>
      <c r="AA69" s="43"/>
      <c r="AB69" s="43">
        <f t="shared" ref="AB69:AF69" si="383">AB62+AB67</f>
        <v>0</v>
      </c>
      <c r="AC69" s="43">
        <f t="shared" si="383"/>
        <v>0</v>
      </c>
      <c r="AD69" s="43">
        <f t="shared" si="383"/>
        <v>0</v>
      </c>
      <c r="AE69" s="43">
        <f t="shared" si="383"/>
        <v>0</v>
      </c>
      <c r="AF69" s="43">
        <f t="shared" si="383"/>
        <v>0</v>
      </c>
      <c r="AH69" s="42">
        <f>(AH62+AH67)/2</f>
        <v>0</v>
      </c>
      <c r="AI69" s="43"/>
      <c r="AJ69" s="43"/>
      <c r="AK69" s="43">
        <f t="shared" ref="AK69" si="384">AK62+AK67</f>
        <v>0</v>
      </c>
      <c r="AL69" s="43"/>
      <c r="AM69" s="43">
        <f t="shared" ref="AM69:AO69" si="385">AM62+AM67</f>
        <v>0</v>
      </c>
      <c r="AN69" s="43">
        <f t="shared" si="385"/>
        <v>0</v>
      </c>
      <c r="AO69" s="43">
        <f t="shared" si="385"/>
        <v>0</v>
      </c>
      <c r="AP69" s="43"/>
      <c r="AQ69" s="43">
        <f t="shared" ref="AQ69" si="386">AQ62+AQ67</f>
        <v>0</v>
      </c>
      <c r="AS69" s="42">
        <f>(AS62+AS67)/2</f>
        <v>0</v>
      </c>
      <c r="AT69" s="43"/>
      <c r="AU69" s="43"/>
      <c r="AV69" s="43">
        <f t="shared" ref="AV69:AZ69" si="387">AV62+AV67</f>
        <v>0</v>
      </c>
      <c r="AW69" s="43">
        <f t="shared" si="387"/>
        <v>0</v>
      </c>
      <c r="AX69" s="43">
        <f t="shared" si="387"/>
        <v>0</v>
      </c>
      <c r="AY69" s="43">
        <f t="shared" si="387"/>
        <v>0</v>
      </c>
      <c r="AZ69" s="43">
        <f t="shared" si="387"/>
        <v>0</v>
      </c>
      <c r="BB69" s="42">
        <f>(BB62+BB67)/2</f>
        <v>0</v>
      </c>
      <c r="BC69" s="43"/>
      <c r="BD69" s="43"/>
      <c r="BE69" s="43">
        <f t="shared" ref="BE69" si="388">BE62+BE67</f>
        <v>0</v>
      </c>
      <c r="BF69" s="43"/>
      <c r="BG69" s="43">
        <f t="shared" ref="BG69:BI69" si="389">BG62+BG67</f>
        <v>0</v>
      </c>
      <c r="BH69" s="43">
        <f t="shared" si="389"/>
        <v>0</v>
      </c>
      <c r="BI69" s="43">
        <f t="shared" si="389"/>
        <v>0</v>
      </c>
      <c r="BJ69" s="43"/>
      <c r="BK69" s="43">
        <f t="shared" ref="BK69" si="390">BK62+BK67</f>
        <v>0</v>
      </c>
      <c r="BM69" s="42">
        <f>(BM62+BM67)/2</f>
        <v>0</v>
      </c>
      <c r="BN69" s="43"/>
      <c r="BO69" s="43"/>
      <c r="BP69" s="43">
        <f t="shared" ref="BP69:BT69" si="391">BP62+BP67</f>
        <v>0</v>
      </c>
      <c r="BQ69" s="43">
        <f t="shared" si="391"/>
        <v>0</v>
      </c>
      <c r="BR69" s="43">
        <f t="shared" si="391"/>
        <v>0</v>
      </c>
      <c r="BS69" s="43">
        <f t="shared" si="391"/>
        <v>0</v>
      </c>
      <c r="BT69" s="43">
        <f t="shared" si="391"/>
        <v>0</v>
      </c>
      <c r="BV69" s="42">
        <f>(BV62+BV67)/2</f>
        <v>0</v>
      </c>
      <c r="BW69" s="43"/>
      <c r="BX69" s="43"/>
      <c r="BY69" s="43">
        <f t="shared" ref="BY69" si="392">BY62+BY67</f>
        <v>0</v>
      </c>
      <c r="BZ69" s="43"/>
      <c r="CA69" s="43">
        <f t="shared" ref="CA69:CC69" si="393">CA62+CA67</f>
        <v>0</v>
      </c>
      <c r="CB69" s="43">
        <f t="shared" si="393"/>
        <v>0</v>
      </c>
      <c r="CC69" s="43">
        <f t="shared" si="393"/>
        <v>0</v>
      </c>
      <c r="CD69" s="43"/>
      <c r="CE69" s="43">
        <f t="shared" ref="CE69" si="394">CE62+CE67</f>
        <v>0</v>
      </c>
      <c r="CG69" s="42">
        <f>(CG62+CG67)/2</f>
        <v>0</v>
      </c>
      <c r="CH69" s="43"/>
      <c r="CI69" s="43"/>
      <c r="CJ69" s="43">
        <f t="shared" ref="CJ69:CN69" si="395">CJ62+CJ67</f>
        <v>0</v>
      </c>
      <c r="CK69" s="43">
        <f t="shared" si="395"/>
        <v>0</v>
      </c>
      <c r="CL69" s="43">
        <f t="shared" si="395"/>
        <v>0</v>
      </c>
      <c r="CM69" s="43">
        <f t="shared" si="395"/>
        <v>0</v>
      </c>
      <c r="CN69" s="43">
        <f t="shared" si="395"/>
        <v>0</v>
      </c>
      <c r="CP69" s="42">
        <f>(CP62+CP67)/2</f>
        <v>0</v>
      </c>
      <c r="CQ69" s="43"/>
      <c r="CR69" s="43"/>
      <c r="CS69" s="43">
        <f t="shared" ref="CS69" si="396">CS62+CS67</f>
        <v>0</v>
      </c>
      <c r="CT69" s="43"/>
      <c r="CU69" s="43">
        <f t="shared" ref="CU69:CW69" si="397">CU62+CU67</f>
        <v>0</v>
      </c>
      <c r="CV69" s="43">
        <f t="shared" si="397"/>
        <v>0</v>
      </c>
      <c r="CW69" s="43">
        <f t="shared" si="397"/>
        <v>0</v>
      </c>
      <c r="CX69" s="43"/>
      <c r="CY69" s="43">
        <f t="shared" ref="CY69" si="398">CY62+CY67</f>
        <v>0</v>
      </c>
      <c r="DA69" s="42">
        <f>(DA62+DA67)/2</f>
        <v>0</v>
      </c>
      <c r="DB69" s="43"/>
      <c r="DC69" s="43"/>
      <c r="DD69" s="43">
        <f t="shared" ref="DD69:DH69" si="399">DD62+DD67</f>
        <v>0</v>
      </c>
      <c r="DE69" s="43">
        <f t="shared" si="399"/>
        <v>0</v>
      </c>
      <c r="DF69" s="43">
        <f t="shared" si="399"/>
        <v>0</v>
      </c>
      <c r="DG69" s="43">
        <f t="shared" si="399"/>
        <v>0</v>
      </c>
      <c r="DH69" s="43">
        <f t="shared" si="399"/>
        <v>0</v>
      </c>
      <c r="DJ69" s="42">
        <f>(DJ62+DJ67)/2</f>
        <v>0</v>
      </c>
      <c r="DK69" s="43"/>
      <c r="DL69" s="43"/>
      <c r="DM69" s="43">
        <f t="shared" ref="DM69:DQ69" si="400">DM62+DM67</f>
        <v>0</v>
      </c>
      <c r="DN69" s="43">
        <f t="shared" si="400"/>
        <v>0</v>
      </c>
      <c r="DO69" s="43">
        <f t="shared" si="400"/>
        <v>0</v>
      </c>
      <c r="DP69" s="43">
        <f t="shared" si="400"/>
        <v>0</v>
      </c>
      <c r="DQ69" s="43">
        <f t="shared" si="400"/>
        <v>0</v>
      </c>
      <c r="DS69" s="31"/>
    </row>
    <row r="70" spans="2:123" customFormat="1" x14ac:dyDescent="0.35">
      <c r="C70" s="53"/>
      <c r="D70" s="53"/>
      <c r="E70" s="53"/>
      <c r="G70" s="53"/>
      <c r="K70" s="61"/>
      <c r="N70" s="53"/>
      <c r="O70" s="53"/>
      <c r="P70" s="53"/>
      <c r="R70" s="53"/>
      <c r="V70" s="61"/>
      <c r="AH70" s="53"/>
      <c r="AI70" s="53"/>
      <c r="AJ70" s="53"/>
      <c r="AL70" s="53"/>
      <c r="AP70" s="61"/>
      <c r="BB70" s="53"/>
      <c r="BC70" s="53"/>
      <c r="BD70" s="53"/>
      <c r="BF70" s="53"/>
      <c r="BJ70" s="61"/>
      <c r="BV70" s="53"/>
      <c r="BW70" s="53"/>
      <c r="BX70" s="53"/>
      <c r="BZ70" s="53"/>
      <c r="CD70" s="61"/>
      <c r="CP70" s="53"/>
      <c r="CQ70" s="53"/>
      <c r="CR70" s="53"/>
      <c r="CT70" s="53"/>
      <c r="CX70" s="61"/>
      <c r="DS70" s="53"/>
    </row>
    <row r="71" spans="2:123" s="26" customFormat="1" x14ac:dyDescent="0.35">
      <c r="B71" s="22" t="s">
        <v>198</v>
      </c>
      <c r="C71" s="23"/>
      <c r="D71" s="23"/>
      <c r="E71" s="24"/>
      <c r="F71" s="24"/>
      <c r="G71" s="24"/>
      <c r="H71" s="24"/>
      <c r="I71" s="24"/>
      <c r="J71" s="24"/>
      <c r="K71" s="164"/>
      <c r="L71" s="24"/>
      <c r="M71"/>
      <c r="N71" s="23"/>
      <c r="O71" s="23"/>
      <c r="P71" s="24"/>
      <c r="Q71" s="24"/>
      <c r="R71" s="24"/>
      <c r="S71" s="24"/>
      <c r="T71" s="24"/>
      <c r="U71" s="24"/>
      <c r="V71" s="164"/>
      <c r="W71" s="24"/>
      <c r="X71"/>
      <c r="Y71" s="23"/>
      <c r="Z71" s="23"/>
      <c r="AA71" s="23"/>
      <c r="AB71" s="23"/>
      <c r="AC71" s="23"/>
      <c r="AD71" s="23"/>
      <c r="AE71" s="23"/>
      <c r="AF71" s="23"/>
      <c r="AG71"/>
      <c r="AH71" s="23"/>
      <c r="AI71" s="23"/>
      <c r="AJ71" s="24"/>
      <c r="AK71" s="24"/>
      <c r="AL71" s="24"/>
      <c r="AM71" s="24"/>
      <c r="AN71" s="24"/>
      <c r="AO71" s="24"/>
      <c r="AP71" s="164"/>
      <c r="AQ71" s="24"/>
      <c r="AR71"/>
      <c r="AS71" s="23"/>
      <c r="AT71" s="23"/>
      <c r="AU71" s="23"/>
      <c r="AV71" s="23"/>
      <c r="AW71" s="23"/>
      <c r="AX71" s="23"/>
      <c r="AY71" s="23"/>
      <c r="AZ71" s="23"/>
      <c r="BA71"/>
      <c r="BB71" s="23"/>
      <c r="BC71" s="23"/>
      <c r="BD71" s="24"/>
      <c r="BE71" s="24"/>
      <c r="BF71" s="24"/>
      <c r="BG71" s="24"/>
      <c r="BH71" s="24"/>
      <c r="BI71" s="24"/>
      <c r="BJ71" s="164"/>
      <c r="BK71" s="24"/>
      <c r="BL71"/>
      <c r="BM71" s="23"/>
      <c r="BN71" s="23"/>
      <c r="BO71" s="23"/>
      <c r="BP71" s="23"/>
      <c r="BQ71" s="23"/>
      <c r="BR71" s="23"/>
      <c r="BS71" s="23"/>
      <c r="BT71" s="23"/>
      <c r="BU71"/>
      <c r="BV71" s="23"/>
      <c r="BW71" s="23"/>
      <c r="BX71" s="24"/>
      <c r="BY71" s="24"/>
      <c r="BZ71" s="24"/>
      <c r="CA71" s="24"/>
      <c r="CB71" s="24"/>
      <c r="CC71" s="24"/>
      <c r="CD71" s="164"/>
      <c r="CE71" s="24"/>
      <c r="CF71"/>
      <c r="CG71" s="23"/>
      <c r="CH71" s="23"/>
      <c r="CI71" s="23"/>
      <c r="CJ71" s="23"/>
      <c r="CK71" s="23"/>
      <c r="CL71" s="23"/>
      <c r="CM71" s="23"/>
      <c r="CN71" s="23"/>
      <c r="CO71"/>
      <c r="CP71" s="23"/>
      <c r="CQ71" s="23"/>
      <c r="CR71" s="24"/>
      <c r="CS71" s="24"/>
      <c r="CT71" s="24"/>
      <c r="CU71" s="24"/>
      <c r="CV71" s="24"/>
      <c r="CW71" s="24"/>
      <c r="CX71" s="164"/>
      <c r="CY71" s="24"/>
      <c r="CZ71"/>
      <c r="DA71" s="23"/>
      <c r="DB71" s="23"/>
      <c r="DC71" s="23"/>
      <c r="DD71" s="23"/>
      <c r="DE71" s="23"/>
      <c r="DF71" s="23"/>
      <c r="DG71" s="23"/>
      <c r="DH71" s="23"/>
      <c r="DI71"/>
      <c r="DJ71" s="23"/>
      <c r="DK71" s="23"/>
      <c r="DL71" s="23"/>
      <c r="DM71" s="23"/>
      <c r="DN71" s="23"/>
      <c r="DO71" s="23"/>
      <c r="DP71" s="23"/>
      <c r="DQ71" s="23"/>
      <c r="DR71"/>
      <c r="DS71" s="25"/>
    </row>
    <row r="72" spans="2:123" x14ac:dyDescent="0.35">
      <c r="B72" s="44" t="s">
        <v>66</v>
      </c>
      <c r="C72" s="1"/>
      <c r="D72" s="1"/>
      <c r="E72" s="2"/>
      <c r="F72" s="29">
        <f t="shared" ref="F72" si="401">C72*(D72*E72)</f>
        <v>0</v>
      </c>
      <c r="G72" s="2"/>
      <c r="H72" s="29">
        <f t="shared" ref="H72" si="402">G72*C72</f>
        <v>0</v>
      </c>
      <c r="I72" s="2"/>
      <c r="J72" s="29">
        <f>F72+H72-I72</f>
        <v>0</v>
      </c>
      <c r="K72" s="3"/>
      <c r="L72" s="29">
        <f>-J72*K72</f>
        <v>0</v>
      </c>
      <c r="N72" s="1"/>
      <c r="O72" s="1"/>
      <c r="P72" s="2"/>
      <c r="Q72" s="29">
        <f t="shared" ref="Q72" si="403">N72*(O72*P72)</f>
        <v>0</v>
      </c>
      <c r="R72" s="2"/>
      <c r="S72" s="29">
        <f t="shared" ref="S72" si="404">R72*N72</f>
        <v>0</v>
      </c>
      <c r="T72" s="2"/>
      <c r="U72" s="29">
        <f>Q72+S72-T72</f>
        <v>0</v>
      </c>
      <c r="V72" s="3"/>
      <c r="W72" s="29">
        <f>U72*-V72</f>
        <v>0</v>
      </c>
      <c r="Y72" s="30">
        <f>N72-C72</f>
        <v>0</v>
      </c>
      <c r="Z72" s="30">
        <f>O72-D72</f>
        <v>0</v>
      </c>
      <c r="AA72" s="33">
        <f>P72-E72</f>
        <v>0</v>
      </c>
      <c r="AB72" s="33">
        <f>Q72-F72</f>
        <v>0</v>
      </c>
      <c r="AC72" s="33">
        <f>S72-H72</f>
        <v>0</v>
      </c>
      <c r="AD72" s="33">
        <f>T72-I72</f>
        <v>0</v>
      </c>
      <c r="AE72" s="33">
        <f>U72-J72</f>
        <v>0</v>
      </c>
      <c r="AF72" s="33">
        <f>W72-L72</f>
        <v>0</v>
      </c>
      <c r="AH72" s="1"/>
      <c r="AI72" s="1"/>
      <c r="AJ72" s="2"/>
      <c r="AK72" s="29">
        <f t="shared" ref="AK72" si="405">AH72*(AI72*AJ72)</f>
        <v>0</v>
      </c>
      <c r="AL72" s="2"/>
      <c r="AM72" s="29">
        <f t="shared" ref="AM72" si="406">AL72*AH72</f>
        <v>0</v>
      </c>
      <c r="AN72" s="2"/>
      <c r="AO72" s="29">
        <f>AK72+AM72-AN72</f>
        <v>0</v>
      </c>
      <c r="AP72" s="3"/>
      <c r="AQ72" s="29">
        <f>-AO72*AP72</f>
        <v>0</v>
      </c>
      <c r="AS72" s="30">
        <f>AH72-N72</f>
        <v>0</v>
      </c>
      <c r="AT72" s="30">
        <f>AI72-O72</f>
        <v>0</v>
      </c>
      <c r="AU72" s="33">
        <f>AJ72-P72</f>
        <v>0</v>
      </c>
      <c r="AV72" s="33">
        <f>AK72-Q72</f>
        <v>0</v>
      </c>
      <c r="AW72" s="33">
        <f>AM72-S72</f>
        <v>0</v>
      </c>
      <c r="AX72" s="33">
        <f>AN72-T72</f>
        <v>0</v>
      </c>
      <c r="AY72" s="33">
        <f>AO72-U72</f>
        <v>0</v>
      </c>
      <c r="AZ72" s="33">
        <f>AQ72-W72</f>
        <v>0</v>
      </c>
      <c r="BB72" s="1"/>
      <c r="BC72" s="1"/>
      <c r="BD72" s="2"/>
      <c r="BE72" s="29">
        <f t="shared" ref="BE72" si="407">BB72*(BC72*BD72)</f>
        <v>0</v>
      </c>
      <c r="BF72" s="2"/>
      <c r="BG72" s="29">
        <f t="shared" ref="BG72" si="408">BF72*BB72</f>
        <v>0</v>
      </c>
      <c r="BH72" s="2"/>
      <c r="BI72" s="29">
        <f>BE72+BG72-BH72</f>
        <v>0</v>
      </c>
      <c r="BJ72" s="3"/>
      <c r="BK72" s="29">
        <f>-BI72*BJ72</f>
        <v>0</v>
      </c>
      <c r="BM72" s="30">
        <f>BB72-AH72</f>
        <v>0</v>
      </c>
      <c r="BN72" s="30">
        <f>BC72-AI72</f>
        <v>0</v>
      </c>
      <c r="BO72" s="33">
        <f>BD72-AJ72</f>
        <v>0</v>
      </c>
      <c r="BP72" s="33">
        <f>BE72-AK72</f>
        <v>0</v>
      </c>
      <c r="BQ72" s="33">
        <f>BG72-AM72</f>
        <v>0</v>
      </c>
      <c r="BR72" s="33">
        <f>BH72-AN72</f>
        <v>0</v>
      </c>
      <c r="BS72" s="33">
        <f>BI72-AO72</f>
        <v>0</v>
      </c>
      <c r="BT72" s="33">
        <f>BK72-AQ72</f>
        <v>0</v>
      </c>
      <c r="BV72" s="1"/>
      <c r="BW72" s="1"/>
      <c r="BX72" s="2"/>
      <c r="BY72" s="29">
        <f t="shared" ref="BY72" si="409">BV72*(BW72*BX72)</f>
        <v>0</v>
      </c>
      <c r="BZ72" s="2"/>
      <c r="CA72" s="29">
        <f t="shared" ref="CA72" si="410">BZ72*BV72</f>
        <v>0</v>
      </c>
      <c r="CB72" s="2"/>
      <c r="CC72" s="29">
        <f>BY72+CA72-CB72</f>
        <v>0</v>
      </c>
      <c r="CD72" s="3"/>
      <c r="CE72" s="29">
        <f>-CC72*CD72</f>
        <v>0</v>
      </c>
      <c r="CG72" s="30">
        <f>BV72-BB72</f>
        <v>0</v>
      </c>
      <c r="CH72" s="30">
        <f>BW72-BC72</f>
        <v>0</v>
      </c>
      <c r="CI72" s="33">
        <f>BX72-BD72</f>
        <v>0</v>
      </c>
      <c r="CJ72" s="33">
        <f>BY72-BE72</f>
        <v>0</v>
      </c>
      <c r="CK72" s="33">
        <f>CA72-BG72</f>
        <v>0</v>
      </c>
      <c r="CL72" s="33">
        <f>CB72-BH72</f>
        <v>0</v>
      </c>
      <c r="CM72" s="33">
        <f>CC72-BI72</f>
        <v>0</v>
      </c>
      <c r="CN72" s="33">
        <f>CE72-BK72</f>
        <v>0</v>
      </c>
      <c r="CP72" s="1"/>
      <c r="CQ72" s="1"/>
      <c r="CR72" s="2"/>
      <c r="CS72" s="29">
        <f t="shared" ref="CS72" si="411">CP72*(CQ72*CR72)</f>
        <v>0</v>
      </c>
      <c r="CT72" s="2"/>
      <c r="CU72" s="29">
        <f t="shared" ref="CU72" si="412">CT72*CP72</f>
        <v>0</v>
      </c>
      <c r="CV72" s="2"/>
      <c r="CW72" s="29">
        <f>CS72+CU72-CV72</f>
        <v>0</v>
      </c>
      <c r="CX72" s="3"/>
      <c r="CY72" s="29">
        <f>-CW72*CX72</f>
        <v>0</v>
      </c>
      <c r="DA72" s="30">
        <f>CP72-BV72</f>
        <v>0</v>
      </c>
      <c r="DB72" s="30">
        <f>CQ72-BW72</f>
        <v>0</v>
      </c>
      <c r="DC72" s="33">
        <f>CR72-BX72</f>
        <v>0</v>
      </c>
      <c r="DD72" s="33">
        <f>CS72-BY72</f>
        <v>0</v>
      </c>
      <c r="DE72" s="33">
        <f>CU72-CA72</f>
        <v>0</v>
      </c>
      <c r="DF72" s="33">
        <f>CV72-CB72</f>
        <v>0</v>
      </c>
      <c r="DG72" s="33">
        <f>CW72-CC72</f>
        <v>0</v>
      </c>
      <c r="DH72" s="33">
        <f>CY72-CE72</f>
        <v>0</v>
      </c>
      <c r="DJ72" s="30">
        <f t="shared" ref="DJ72:DQ72" si="413">Y72+AS72+BM72+CG72+DA72</f>
        <v>0</v>
      </c>
      <c r="DK72" s="30">
        <f t="shared" si="413"/>
        <v>0</v>
      </c>
      <c r="DL72" s="33">
        <f t="shared" si="413"/>
        <v>0</v>
      </c>
      <c r="DM72" s="33">
        <f t="shared" si="413"/>
        <v>0</v>
      </c>
      <c r="DN72" s="33">
        <f t="shared" si="413"/>
        <v>0</v>
      </c>
      <c r="DO72" s="33">
        <f t="shared" si="413"/>
        <v>0</v>
      </c>
      <c r="DP72" s="33">
        <f t="shared" si="413"/>
        <v>0</v>
      </c>
      <c r="DQ72" s="33">
        <f t="shared" si="413"/>
        <v>0</v>
      </c>
      <c r="DS72" s="56"/>
    </row>
    <row r="73" spans="2:123" x14ac:dyDescent="0.35">
      <c r="B73" s="41" t="s">
        <v>199</v>
      </c>
      <c r="C73" s="42">
        <f>SUM(C72)</f>
        <v>0</v>
      </c>
      <c r="D73" s="42"/>
      <c r="E73" s="43"/>
      <c r="F73" s="43">
        <f>SUM(F72)</f>
        <v>0</v>
      </c>
      <c r="G73" s="43"/>
      <c r="H73" s="43">
        <f>SUM(H72)</f>
        <v>0</v>
      </c>
      <c r="I73" s="43">
        <f>SUM(I72)</f>
        <v>0</v>
      </c>
      <c r="J73" s="43">
        <f>SUM(J72)</f>
        <v>0</v>
      </c>
      <c r="K73" s="163"/>
      <c r="L73" s="43">
        <f>SUM(L72)</f>
        <v>0</v>
      </c>
      <c r="N73" s="42">
        <f>SUM(N72)</f>
        <v>0</v>
      </c>
      <c r="O73" s="42"/>
      <c r="P73" s="43"/>
      <c r="Q73" s="43">
        <f>SUM(Q72)</f>
        <v>0</v>
      </c>
      <c r="R73" s="43"/>
      <c r="S73" s="43">
        <f>SUM(S72)</f>
        <v>0</v>
      </c>
      <c r="T73" s="43">
        <f>SUM(T72)</f>
        <v>0</v>
      </c>
      <c r="U73" s="43">
        <f>SUM(U72)</f>
        <v>0</v>
      </c>
      <c r="V73" s="163"/>
      <c r="W73" s="43">
        <f>SUM(W72)</f>
        <v>0</v>
      </c>
      <c r="Y73" s="42">
        <f>SUM(Y72)</f>
        <v>0</v>
      </c>
      <c r="Z73" s="42"/>
      <c r="AA73" s="42"/>
      <c r="AB73" s="43">
        <f>SUM(AB72)</f>
        <v>0</v>
      </c>
      <c r="AC73" s="43">
        <f t="shared" ref="AC73:AE73" si="414">SUM(AC72)</f>
        <v>0</v>
      </c>
      <c r="AD73" s="43">
        <f t="shared" si="414"/>
        <v>0</v>
      </c>
      <c r="AE73" s="43">
        <f t="shared" si="414"/>
        <v>0</v>
      </c>
      <c r="AF73" s="33">
        <f>W73-L73</f>
        <v>0</v>
      </c>
      <c r="AH73" s="42">
        <f>SUM(AH72)</f>
        <v>0</v>
      </c>
      <c r="AI73" s="42"/>
      <c r="AJ73" s="43"/>
      <c r="AK73" s="43">
        <f>SUM(AK72)</f>
        <v>0</v>
      </c>
      <c r="AL73" s="43"/>
      <c r="AM73" s="43">
        <f>SUM(AM72)</f>
        <v>0</v>
      </c>
      <c r="AN73" s="43">
        <f>SUM(AN72)</f>
        <v>0</v>
      </c>
      <c r="AO73" s="43">
        <f>SUM(AO72)</f>
        <v>0</v>
      </c>
      <c r="AP73" s="163"/>
      <c r="AQ73" s="29">
        <f>AO73*AP73</f>
        <v>0</v>
      </c>
      <c r="AS73" s="42">
        <f>SUM(AS72)</f>
        <v>0</v>
      </c>
      <c r="AT73" s="42"/>
      <c r="AU73" s="42"/>
      <c r="AV73" s="43">
        <f>SUM(AV72)</f>
        <v>0</v>
      </c>
      <c r="AW73" s="43">
        <f t="shared" ref="AW73" si="415">SUM(AW72)</f>
        <v>0</v>
      </c>
      <c r="AX73" s="43">
        <f t="shared" ref="AX73" si="416">SUM(AX72)</f>
        <v>0</v>
      </c>
      <c r="AY73" s="43">
        <f t="shared" ref="AY73" si="417">SUM(AY72)</f>
        <v>0</v>
      </c>
      <c r="AZ73" s="43">
        <f t="shared" ref="AZ73" si="418">SUM(AZ72)</f>
        <v>0</v>
      </c>
      <c r="BB73" s="42">
        <f>SUM(BB72)</f>
        <v>0</v>
      </c>
      <c r="BC73" s="42"/>
      <c r="BD73" s="43"/>
      <c r="BE73" s="43">
        <f>SUM(BE72)</f>
        <v>0</v>
      </c>
      <c r="BF73" s="43"/>
      <c r="BG73" s="43">
        <f>SUM(BG72)</f>
        <v>0</v>
      </c>
      <c r="BH73" s="43">
        <f>SUM(BH72)</f>
        <v>0</v>
      </c>
      <c r="BI73" s="43">
        <f>SUM(BI72)</f>
        <v>0</v>
      </c>
      <c r="BJ73" s="163"/>
      <c r="BK73" s="43">
        <f>SUM(BK72)</f>
        <v>0</v>
      </c>
      <c r="BM73" s="42">
        <f>SUM(BM72)</f>
        <v>0</v>
      </c>
      <c r="BN73" s="42"/>
      <c r="BO73" s="42"/>
      <c r="BP73" s="43">
        <f>SUM(BP72)</f>
        <v>0</v>
      </c>
      <c r="BQ73" s="43">
        <f t="shared" ref="BQ73" si="419">SUM(BQ72)</f>
        <v>0</v>
      </c>
      <c r="BR73" s="43">
        <f t="shared" ref="BR73" si="420">SUM(BR72)</f>
        <v>0</v>
      </c>
      <c r="BS73" s="43">
        <f t="shared" ref="BS73" si="421">SUM(BS72)</f>
        <v>0</v>
      </c>
      <c r="BT73" s="43">
        <f>SUM(BT72)</f>
        <v>0</v>
      </c>
      <c r="BV73" s="42">
        <f>SUM(BV72)</f>
        <v>0</v>
      </c>
      <c r="BW73" s="42"/>
      <c r="BX73" s="43"/>
      <c r="BY73" s="43">
        <f>SUM(BY72)</f>
        <v>0</v>
      </c>
      <c r="BZ73" s="43"/>
      <c r="CA73" s="43">
        <f>SUM(CA72)</f>
        <v>0</v>
      </c>
      <c r="CB73" s="43">
        <f>SUM(CB72)</f>
        <v>0</v>
      </c>
      <c r="CC73" s="43">
        <f>SUM(CC72)</f>
        <v>0</v>
      </c>
      <c r="CD73" s="163"/>
      <c r="CE73" s="43">
        <f>SUM(CE72)</f>
        <v>0</v>
      </c>
      <c r="CG73" s="42">
        <f>SUM(CG72)</f>
        <v>0</v>
      </c>
      <c r="CH73" s="42"/>
      <c r="CI73" s="42"/>
      <c r="CJ73" s="43">
        <f>SUM(CJ72)</f>
        <v>0</v>
      </c>
      <c r="CK73" s="43">
        <f t="shared" ref="CK73" si="422">SUM(CK72)</f>
        <v>0</v>
      </c>
      <c r="CL73" s="43">
        <f t="shared" ref="CL73" si="423">SUM(CL72)</f>
        <v>0</v>
      </c>
      <c r="CM73" s="43">
        <f t="shared" ref="CM73" si="424">SUM(CM72)</f>
        <v>0</v>
      </c>
      <c r="CN73" s="43">
        <f>SUM(CN72)</f>
        <v>0</v>
      </c>
      <c r="CP73" s="42">
        <f>SUM(CP72)</f>
        <v>0</v>
      </c>
      <c r="CQ73" s="42"/>
      <c r="CR73" s="43"/>
      <c r="CS73" s="43">
        <f>SUM(CS72)</f>
        <v>0</v>
      </c>
      <c r="CT73" s="43"/>
      <c r="CU73" s="43">
        <f>SUM(CU72)</f>
        <v>0</v>
      </c>
      <c r="CV73" s="43">
        <f>SUM(CV72)</f>
        <v>0</v>
      </c>
      <c r="CW73" s="43">
        <f>SUM(CW72)</f>
        <v>0</v>
      </c>
      <c r="CX73" s="163"/>
      <c r="CY73" s="43">
        <f>SUM(CY72)</f>
        <v>0</v>
      </c>
      <c r="DA73" s="42">
        <f>SUM(DA72)</f>
        <v>0</v>
      </c>
      <c r="DB73" s="42"/>
      <c r="DC73" s="42"/>
      <c r="DD73" s="43">
        <f>SUM(DD72)</f>
        <v>0</v>
      </c>
      <c r="DE73" s="43">
        <f t="shared" ref="DE73" si="425">SUM(DE72)</f>
        <v>0</v>
      </c>
      <c r="DF73" s="43">
        <f t="shared" ref="DF73" si="426">SUM(DF72)</f>
        <v>0</v>
      </c>
      <c r="DG73" s="43">
        <f t="shared" ref="DG73" si="427">SUM(DG72)</f>
        <v>0</v>
      </c>
      <c r="DH73" s="43">
        <f t="shared" ref="DH73" si="428">SUM(DH72)</f>
        <v>0</v>
      </c>
      <c r="DJ73" s="42">
        <f>SUM(DJ72)</f>
        <v>0</v>
      </c>
      <c r="DK73" s="42"/>
      <c r="DL73" s="42"/>
      <c r="DM73" s="43">
        <f>SUM(DM72)</f>
        <v>0</v>
      </c>
      <c r="DN73" s="43">
        <f t="shared" ref="DN73" si="429">SUM(DN72)</f>
        <v>0</v>
      </c>
      <c r="DO73" s="43">
        <f t="shared" ref="DO73" si="430">SUM(DO72)</f>
        <v>0</v>
      </c>
      <c r="DP73" s="43">
        <f t="shared" ref="DP73:DQ73" si="431">SUM(DP72)</f>
        <v>0</v>
      </c>
      <c r="DQ73" s="43">
        <f t="shared" si="431"/>
        <v>0</v>
      </c>
      <c r="DS73" s="31"/>
    </row>
    <row r="74" spans="2:123" customFormat="1" x14ac:dyDescent="0.35">
      <c r="C74" s="53"/>
      <c r="D74" s="53"/>
      <c r="E74" s="53"/>
      <c r="G74" s="53"/>
      <c r="K74" s="61"/>
      <c r="N74" s="53"/>
      <c r="O74" s="53"/>
      <c r="P74" s="53"/>
      <c r="R74" s="53"/>
      <c r="V74" s="61"/>
      <c r="AH74" s="53"/>
      <c r="AI74" s="53"/>
      <c r="AJ74" s="53"/>
      <c r="AL74" s="53"/>
      <c r="AP74" s="61"/>
      <c r="BB74" s="53"/>
      <c r="BC74" s="53"/>
      <c r="BD74" s="53"/>
      <c r="BF74" s="53"/>
      <c r="BJ74" s="61"/>
      <c r="BV74" s="53"/>
      <c r="BW74" s="53"/>
      <c r="BX74" s="53"/>
      <c r="BZ74" s="53"/>
      <c r="CD74" s="61"/>
      <c r="CP74" s="53"/>
      <c r="CQ74" s="53"/>
      <c r="CR74" s="53"/>
      <c r="CT74" s="53"/>
      <c r="CX74" s="61"/>
      <c r="DS74" s="53"/>
    </row>
    <row r="75" spans="2:123" s="26" customFormat="1" x14ac:dyDescent="0.35">
      <c r="B75" s="22" t="s">
        <v>200</v>
      </c>
      <c r="C75" s="23"/>
      <c r="D75" s="23"/>
      <c r="E75" s="24"/>
      <c r="F75" s="24"/>
      <c r="G75" s="24"/>
      <c r="H75" s="24"/>
      <c r="I75" s="24"/>
      <c r="J75" s="24"/>
      <c r="K75" s="164"/>
      <c r="L75" s="24"/>
      <c r="M75"/>
      <c r="N75" s="23"/>
      <c r="O75" s="23"/>
      <c r="P75" s="24"/>
      <c r="Q75" s="24"/>
      <c r="R75" s="24"/>
      <c r="S75" s="24"/>
      <c r="T75" s="24"/>
      <c r="U75" s="24"/>
      <c r="V75" s="164"/>
      <c r="W75" s="24"/>
      <c r="X75"/>
      <c r="Y75" s="23"/>
      <c r="Z75" s="23"/>
      <c r="AA75" s="23"/>
      <c r="AB75" s="23"/>
      <c r="AC75" s="23"/>
      <c r="AD75" s="23"/>
      <c r="AE75" s="23"/>
      <c r="AF75" s="23"/>
      <c r="AG75"/>
      <c r="AH75" s="23"/>
      <c r="AI75" s="23"/>
      <c r="AJ75" s="24"/>
      <c r="AK75" s="24"/>
      <c r="AL75" s="24"/>
      <c r="AM75" s="24"/>
      <c r="AN75" s="24"/>
      <c r="AO75" s="24"/>
      <c r="AP75" s="164"/>
      <c r="AQ75" s="24"/>
      <c r="AR75"/>
      <c r="AS75" s="23"/>
      <c r="AT75" s="23"/>
      <c r="AU75" s="23"/>
      <c r="AV75" s="23"/>
      <c r="AW75" s="23"/>
      <c r="AX75" s="23"/>
      <c r="AY75" s="23"/>
      <c r="AZ75" s="23"/>
      <c r="BA75"/>
      <c r="BB75" s="23"/>
      <c r="BC75" s="23"/>
      <c r="BD75" s="24"/>
      <c r="BE75" s="24"/>
      <c r="BF75" s="24"/>
      <c r="BG75" s="24"/>
      <c r="BH75" s="24"/>
      <c r="BI75" s="24"/>
      <c r="BJ75" s="164"/>
      <c r="BK75" s="24"/>
      <c r="BL75"/>
      <c r="BM75" s="23"/>
      <c r="BN75" s="23"/>
      <c r="BO75" s="23"/>
      <c r="BP75" s="23"/>
      <c r="BQ75" s="23"/>
      <c r="BR75" s="23"/>
      <c r="BS75" s="23"/>
      <c r="BT75" s="23"/>
      <c r="BU75"/>
      <c r="BV75" s="23"/>
      <c r="BW75" s="23"/>
      <c r="BX75" s="24"/>
      <c r="BY75" s="24"/>
      <c r="BZ75" s="24"/>
      <c r="CA75" s="24"/>
      <c r="CB75" s="24"/>
      <c r="CC75" s="24"/>
      <c r="CD75" s="164"/>
      <c r="CE75" s="24"/>
      <c r="CF75"/>
      <c r="CG75" s="23"/>
      <c r="CH75" s="23"/>
      <c r="CI75" s="23"/>
      <c r="CJ75" s="23"/>
      <c r="CK75" s="23"/>
      <c r="CL75" s="23"/>
      <c r="CM75" s="23"/>
      <c r="CN75" s="23"/>
      <c r="CO75"/>
      <c r="CP75" s="23"/>
      <c r="CQ75" s="23"/>
      <c r="CR75" s="24"/>
      <c r="CS75" s="24"/>
      <c r="CT75" s="24"/>
      <c r="CU75" s="24"/>
      <c r="CV75" s="24"/>
      <c r="CW75" s="24"/>
      <c r="CX75" s="164"/>
      <c r="CY75" s="24"/>
      <c r="CZ75"/>
      <c r="DA75" s="23"/>
      <c r="DB75" s="23"/>
      <c r="DC75" s="23"/>
      <c r="DD75" s="23"/>
      <c r="DE75" s="23"/>
      <c r="DF75" s="23"/>
      <c r="DG75" s="23"/>
      <c r="DH75" s="23"/>
      <c r="DI75"/>
      <c r="DJ75" s="23"/>
      <c r="DK75" s="23"/>
      <c r="DL75" s="23"/>
      <c r="DM75" s="23"/>
      <c r="DN75" s="23"/>
      <c r="DO75" s="23"/>
      <c r="DP75" s="23"/>
      <c r="DQ75" s="23"/>
      <c r="DR75"/>
      <c r="DS75" s="25"/>
    </row>
    <row r="76" spans="2:123" x14ac:dyDescent="0.35">
      <c r="B76" s="44" t="s">
        <v>201</v>
      </c>
      <c r="C76" s="1"/>
      <c r="D76" s="1"/>
      <c r="E76" s="2"/>
      <c r="F76" s="29">
        <f t="shared" ref="F76:F77" si="432">C76*(D76*E76)</f>
        <v>0</v>
      </c>
      <c r="G76" s="2"/>
      <c r="H76" s="29">
        <f t="shared" ref="H76:H77" si="433">G76*C76</f>
        <v>0</v>
      </c>
      <c r="I76" s="2"/>
      <c r="J76" s="29">
        <f>F76+H76-I76</f>
        <v>0</v>
      </c>
      <c r="K76" s="3"/>
      <c r="L76" s="29">
        <f t="shared" ref="L76:L77" si="434">-J76*K76</f>
        <v>0</v>
      </c>
      <c r="N76" s="1"/>
      <c r="O76" s="1"/>
      <c r="P76" s="2"/>
      <c r="Q76" s="29">
        <f t="shared" ref="Q76:Q77" si="435">N76*(O76*P76)</f>
        <v>0</v>
      </c>
      <c r="R76" s="2"/>
      <c r="S76" s="29">
        <f t="shared" ref="S76:S77" si="436">R76*N76</f>
        <v>0</v>
      </c>
      <c r="T76" s="2"/>
      <c r="U76" s="29">
        <f>Q76+S76-T76</f>
        <v>0</v>
      </c>
      <c r="V76" s="3"/>
      <c r="W76" s="29">
        <f>U76*-V76</f>
        <v>0</v>
      </c>
      <c r="Y76" s="30">
        <f t="shared" ref="Y76:AB77" si="437">N76-C76</f>
        <v>0</v>
      </c>
      <c r="Z76" s="30">
        <f t="shared" si="437"/>
        <v>0</v>
      </c>
      <c r="AA76" s="33">
        <f t="shared" si="437"/>
        <v>0</v>
      </c>
      <c r="AB76" s="33">
        <f t="shared" si="437"/>
        <v>0</v>
      </c>
      <c r="AC76" s="33">
        <f t="shared" ref="AC76:AE77" si="438">S76-H76</f>
        <v>0</v>
      </c>
      <c r="AD76" s="33">
        <f t="shared" si="438"/>
        <v>0</v>
      </c>
      <c r="AE76" s="33">
        <f t="shared" si="438"/>
        <v>0</v>
      </c>
      <c r="AF76" s="33">
        <f>W76-L76</f>
        <v>0</v>
      </c>
      <c r="AH76" s="1"/>
      <c r="AI76" s="1"/>
      <c r="AJ76" s="2"/>
      <c r="AK76" s="29">
        <f t="shared" ref="AK76:AK77" si="439">AH76*(AI76*AJ76)</f>
        <v>0</v>
      </c>
      <c r="AL76" s="2"/>
      <c r="AM76" s="29">
        <f t="shared" ref="AM76:AM77" si="440">AL76*AH76</f>
        <v>0</v>
      </c>
      <c r="AN76" s="2"/>
      <c r="AO76" s="29">
        <f>AK76+AM76-AN76</f>
        <v>0</v>
      </c>
      <c r="AP76" s="3"/>
      <c r="AQ76" s="29">
        <f t="shared" ref="AQ76:AQ77" si="441">-AO76*AP76</f>
        <v>0</v>
      </c>
      <c r="AS76" s="30">
        <f t="shared" ref="AS76:AV77" si="442">AH76-N76</f>
        <v>0</v>
      </c>
      <c r="AT76" s="30">
        <f t="shared" si="442"/>
        <v>0</v>
      </c>
      <c r="AU76" s="33">
        <f t="shared" si="442"/>
        <v>0</v>
      </c>
      <c r="AV76" s="33">
        <f t="shared" si="442"/>
        <v>0</v>
      </c>
      <c r="AW76" s="33">
        <f t="shared" ref="AW76:AY77" si="443">AM76-S76</f>
        <v>0</v>
      </c>
      <c r="AX76" s="33">
        <f t="shared" si="443"/>
        <v>0</v>
      </c>
      <c r="AY76" s="33">
        <f t="shared" si="443"/>
        <v>0</v>
      </c>
      <c r="AZ76" s="33">
        <f>AQ76-W76</f>
        <v>0</v>
      </c>
      <c r="BB76" s="1"/>
      <c r="BC76" s="1"/>
      <c r="BD76" s="2"/>
      <c r="BE76" s="29">
        <f t="shared" ref="BE76:BE77" si="444">BB76*(BC76*BD76)</f>
        <v>0</v>
      </c>
      <c r="BF76" s="2"/>
      <c r="BG76" s="29">
        <f t="shared" ref="BG76:BG77" si="445">BF76*BB76</f>
        <v>0</v>
      </c>
      <c r="BH76" s="2"/>
      <c r="BI76" s="29">
        <f>BE76+BG76-BH76</f>
        <v>0</v>
      </c>
      <c r="BJ76" s="3"/>
      <c r="BK76" s="29">
        <f t="shared" ref="BK76:BK77" si="446">-BI76*BJ76</f>
        <v>0</v>
      </c>
      <c r="BM76" s="30">
        <f t="shared" ref="BM76:BP77" si="447">BB76-AH76</f>
        <v>0</v>
      </c>
      <c r="BN76" s="30">
        <f t="shared" si="447"/>
        <v>0</v>
      </c>
      <c r="BO76" s="33">
        <f t="shared" si="447"/>
        <v>0</v>
      </c>
      <c r="BP76" s="33">
        <f t="shared" si="447"/>
        <v>0</v>
      </c>
      <c r="BQ76" s="33">
        <f t="shared" ref="BQ76:BS77" si="448">BG76-AM76</f>
        <v>0</v>
      </c>
      <c r="BR76" s="33">
        <f t="shared" si="448"/>
        <v>0</v>
      </c>
      <c r="BS76" s="33">
        <f t="shared" si="448"/>
        <v>0</v>
      </c>
      <c r="BT76" s="33">
        <f>BK76-AQ76</f>
        <v>0</v>
      </c>
      <c r="BV76" s="1"/>
      <c r="BW76" s="1"/>
      <c r="BX76" s="2"/>
      <c r="BY76" s="29">
        <f t="shared" ref="BY76:BY77" si="449">BV76*(BW76*BX76)</f>
        <v>0</v>
      </c>
      <c r="BZ76" s="2"/>
      <c r="CA76" s="29">
        <f t="shared" ref="CA76:CA77" si="450">BZ76*BV76</f>
        <v>0</v>
      </c>
      <c r="CB76" s="2"/>
      <c r="CC76" s="29">
        <f>BY76+CA76-CB76</f>
        <v>0</v>
      </c>
      <c r="CD76" s="3"/>
      <c r="CE76" s="29">
        <f t="shared" ref="CE76:CE77" si="451">-CC76*CD76</f>
        <v>0</v>
      </c>
      <c r="CG76" s="30">
        <f t="shared" ref="CG76:CJ77" si="452">BV76-BB76</f>
        <v>0</v>
      </c>
      <c r="CH76" s="30">
        <f t="shared" si="452"/>
        <v>0</v>
      </c>
      <c r="CI76" s="33">
        <f t="shared" si="452"/>
        <v>0</v>
      </c>
      <c r="CJ76" s="33">
        <f t="shared" si="452"/>
        <v>0</v>
      </c>
      <c r="CK76" s="33">
        <f t="shared" ref="CK76:CM77" si="453">CA76-BG76</f>
        <v>0</v>
      </c>
      <c r="CL76" s="33">
        <f t="shared" si="453"/>
        <v>0</v>
      </c>
      <c r="CM76" s="33">
        <f t="shared" si="453"/>
        <v>0</v>
      </c>
      <c r="CN76" s="33">
        <f>CE76-BK76</f>
        <v>0</v>
      </c>
      <c r="CP76" s="1"/>
      <c r="CQ76" s="1"/>
      <c r="CR76" s="2"/>
      <c r="CS76" s="29">
        <f t="shared" ref="CS76:CS77" si="454">CP76*(CQ76*CR76)</f>
        <v>0</v>
      </c>
      <c r="CT76" s="2"/>
      <c r="CU76" s="29">
        <f t="shared" ref="CU76:CU77" si="455">CT76*CP76</f>
        <v>0</v>
      </c>
      <c r="CV76" s="2"/>
      <c r="CW76" s="29">
        <f>CS76+CU76-CV76</f>
        <v>0</v>
      </c>
      <c r="CX76" s="3"/>
      <c r="CY76" s="29">
        <f t="shared" ref="CY76:CY77" si="456">-CW76*CX76</f>
        <v>0</v>
      </c>
      <c r="DA76" s="30">
        <f t="shared" ref="DA76:DD77" si="457">CP76-BV76</f>
        <v>0</v>
      </c>
      <c r="DB76" s="30">
        <f t="shared" si="457"/>
        <v>0</v>
      </c>
      <c r="DC76" s="33">
        <f t="shared" si="457"/>
        <v>0</v>
      </c>
      <c r="DD76" s="33">
        <f t="shared" si="457"/>
        <v>0</v>
      </c>
      <c r="DE76" s="33">
        <f t="shared" ref="DE76:DG77" si="458">CU76-CA76</f>
        <v>0</v>
      </c>
      <c r="DF76" s="33">
        <f t="shared" si="458"/>
        <v>0</v>
      </c>
      <c r="DG76" s="33">
        <f t="shared" si="458"/>
        <v>0</v>
      </c>
      <c r="DH76" s="33">
        <f>CY76-CE76</f>
        <v>0</v>
      </c>
      <c r="DJ76" s="30">
        <f t="shared" ref="DJ76:DQ77" si="459">Y76+AS76+BM76+CG76+DA76</f>
        <v>0</v>
      </c>
      <c r="DK76" s="30">
        <f t="shared" si="459"/>
        <v>0</v>
      </c>
      <c r="DL76" s="33">
        <f t="shared" si="459"/>
        <v>0</v>
      </c>
      <c r="DM76" s="33">
        <f t="shared" si="459"/>
        <v>0</v>
      </c>
      <c r="DN76" s="33">
        <f t="shared" si="459"/>
        <v>0</v>
      </c>
      <c r="DO76" s="33">
        <f t="shared" si="459"/>
        <v>0</v>
      </c>
      <c r="DP76" s="33">
        <f t="shared" si="459"/>
        <v>0</v>
      </c>
      <c r="DQ76" s="33">
        <f t="shared" si="459"/>
        <v>0</v>
      </c>
      <c r="DS76" s="56"/>
    </row>
    <row r="77" spans="2:123" x14ac:dyDescent="0.35">
      <c r="B77" s="44" t="s">
        <v>202</v>
      </c>
      <c r="C77" s="1"/>
      <c r="D77" s="1"/>
      <c r="E77" s="2"/>
      <c r="F77" s="29">
        <f t="shared" si="432"/>
        <v>0</v>
      </c>
      <c r="G77" s="2"/>
      <c r="H77" s="29">
        <f t="shared" si="433"/>
        <v>0</v>
      </c>
      <c r="I77" s="2"/>
      <c r="J77" s="29">
        <f>F77+H77-I77</f>
        <v>0</v>
      </c>
      <c r="K77" s="3"/>
      <c r="L77" s="29">
        <f t="shared" si="434"/>
        <v>0</v>
      </c>
      <c r="N77" s="1"/>
      <c r="O77" s="1"/>
      <c r="P77" s="2"/>
      <c r="Q77" s="29">
        <f t="shared" si="435"/>
        <v>0</v>
      </c>
      <c r="R77" s="2"/>
      <c r="S77" s="29">
        <f t="shared" si="436"/>
        <v>0</v>
      </c>
      <c r="T77" s="2"/>
      <c r="U77" s="29">
        <f>Q77+S77-T77</f>
        <v>0</v>
      </c>
      <c r="V77" s="3"/>
      <c r="W77" s="29">
        <f t="shared" ref="W77" si="460">U77*-V77</f>
        <v>0</v>
      </c>
      <c r="Y77" s="30">
        <f t="shared" si="437"/>
        <v>0</v>
      </c>
      <c r="Z77" s="30">
        <f t="shared" si="437"/>
        <v>0</v>
      </c>
      <c r="AA77" s="33">
        <f t="shared" si="437"/>
        <v>0</v>
      </c>
      <c r="AB77" s="33">
        <f t="shared" si="437"/>
        <v>0</v>
      </c>
      <c r="AC77" s="33">
        <f t="shared" si="438"/>
        <v>0</v>
      </c>
      <c r="AD77" s="33">
        <f t="shared" si="438"/>
        <v>0</v>
      </c>
      <c r="AE77" s="33">
        <f t="shared" si="438"/>
        <v>0</v>
      </c>
      <c r="AF77" s="33">
        <f>W77-L77</f>
        <v>0</v>
      </c>
      <c r="AH77" s="1"/>
      <c r="AI77" s="1"/>
      <c r="AJ77" s="2"/>
      <c r="AK77" s="29">
        <f t="shared" si="439"/>
        <v>0</v>
      </c>
      <c r="AL77" s="2"/>
      <c r="AM77" s="29">
        <f t="shared" si="440"/>
        <v>0</v>
      </c>
      <c r="AN77" s="2"/>
      <c r="AO77" s="29">
        <f>AK77+AM77-AN77</f>
        <v>0</v>
      </c>
      <c r="AP77" s="3"/>
      <c r="AQ77" s="29">
        <f t="shared" si="441"/>
        <v>0</v>
      </c>
      <c r="AS77" s="30">
        <f t="shared" si="442"/>
        <v>0</v>
      </c>
      <c r="AT77" s="30">
        <f t="shared" si="442"/>
        <v>0</v>
      </c>
      <c r="AU77" s="33">
        <f t="shared" si="442"/>
        <v>0</v>
      </c>
      <c r="AV77" s="33">
        <f t="shared" si="442"/>
        <v>0</v>
      </c>
      <c r="AW77" s="33">
        <f t="shared" si="443"/>
        <v>0</v>
      </c>
      <c r="AX77" s="33">
        <f t="shared" si="443"/>
        <v>0</v>
      </c>
      <c r="AY77" s="33">
        <f t="shared" si="443"/>
        <v>0</v>
      </c>
      <c r="AZ77" s="33">
        <f>AQ77-W77</f>
        <v>0</v>
      </c>
      <c r="BB77" s="1"/>
      <c r="BC77" s="1"/>
      <c r="BD77" s="2"/>
      <c r="BE77" s="29">
        <f t="shared" si="444"/>
        <v>0</v>
      </c>
      <c r="BF77" s="2"/>
      <c r="BG77" s="29">
        <f t="shared" si="445"/>
        <v>0</v>
      </c>
      <c r="BH77" s="2"/>
      <c r="BI77" s="29">
        <f>BE77+BG77-BH77</f>
        <v>0</v>
      </c>
      <c r="BJ77" s="3"/>
      <c r="BK77" s="29">
        <f t="shared" si="446"/>
        <v>0</v>
      </c>
      <c r="BM77" s="30">
        <f t="shared" si="447"/>
        <v>0</v>
      </c>
      <c r="BN77" s="30">
        <f t="shared" si="447"/>
        <v>0</v>
      </c>
      <c r="BO77" s="33">
        <f t="shared" si="447"/>
        <v>0</v>
      </c>
      <c r="BP77" s="33">
        <f t="shared" si="447"/>
        <v>0</v>
      </c>
      <c r="BQ77" s="33">
        <f t="shared" si="448"/>
        <v>0</v>
      </c>
      <c r="BR77" s="33">
        <f t="shared" si="448"/>
        <v>0</v>
      </c>
      <c r="BS77" s="33">
        <f t="shared" si="448"/>
        <v>0</v>
      </c>
      <c r="BT77" s="33">
        <f>BK77-AQ77</f>
        <v>0</v>
      </c>
      <c r="BV77" s="1"/>
      <c r="BW77" s="1"/>
      <c r="BX77" s="2"/>
      <c r="BY77" s="29">
        <f t="shared" si="449"/>
        <v>0</v>
      </c>
      <c r="BZ77" s="2"/>
      <c r="CA77" s="29">
        <f t="shared" si="450"/>
        <v>0</v>
      </c>
      <c r="CB77" s="2"/>
      <c r="CC77" s="29">
        <f>BY77+CA77-CB77</f>
        <v>0</v>
      </c>
      <c r="CD77" s="3"/>
      <c r="CE77" s="29">
        <f t="shared" si="451"/>
        <v>0</v>
      </c>
      <c r="CG77" s="30">
        <f t="shared" si="452"/>
        <v>0</v>
      </c>
      <c r="CH77" s="30">
        <f t="shared" si="452"/>
        <v>0</v>
      </c>
      <c r="CI77" s="33">
        <f t="shared" si="452"/>
        <v>0</v>
      </c>
      <c r="CJ77" s="33">
        <f t="shared" si="452"/>
        <v>0</v>
      </c>
      <c r="CK77" s="33">
        <f t="shared" si="453"/>
        <v>0</v>
      </c>
      <c r="CL77" s="33">
        <f t="shared" si="453"/>
        <v>0</v>
      </c>
      <c r="CM77" s="33">
        <f t="shared" si="453"/>
        <v>0</v>
      </c>
      <c r="CN77" s="33">
        <f>CE77-BK77</f>
        <v>0</v>
      </c>
      <c r="CP77" s="1"/>
      <c r="CQ77" s="1"/>
      <c r="CR77" s="2"/>
      <c r="CS77" s="29">
        <f t="shared" si="454"/>
        <v>0</v>
      </c>
      <c r="CT77" s="2"/>
      <c r="CU77" s="29">
        <f t="shared" si="455"/>
        <v>0</v>
      </c>
      <c r="CV77" s="2"/>
      <c r="CW77" s="29">
        <f>CS77+CU77-CV77</f>
        <v>0</v>
      </c>
      <c r="CX77" s="3"/>
      <c r="CY77" s="29">
        <f t="shared" si="456"/>
        <v>0</v>
      </c>
      <c r="DA77" s="30">
        <f t="shared" si="457"/>
        <v>0</v>
      </c>
      <c r="DB77" s="30">
        <f t="shared" si="457"/>
        <v>0</v>
      </c>
      <c r="DC77" s="33">
        <f t="shared" si="457"/>
        <v>0</v>
      </c>
      <c r="DD77" s="33">
        <f t="shared" si="457"/>
        <v>0</v>
      </c>
      <c r="DE77" s="33">
        <f t="shared" si="458"/>
        <v>0</v>
      </c>
      <c r="DF77" s="33">
        <f t="shared" si="458"/>
        <v>0</v>
      </c>
      <c r="DG77" s="33">
        <f t="shared" si="458"/>
        <v>0</v>
      </c>
      <c r="DH77" s="33">
        <f>CY77-CE77</f>
        <v>0</v>
      </c>
      <c r="DJ77" s="30">
        <f t="shared" si="459"/>
        <v>0</v>
      </c>
      <c r="DK77" s="30">
        <f t="shared" si="459"/>
        <v>0</v>
      </c>
      <c r="DL77" s="33">
        <f t="shared" si="459"/>
        <v>0</v>
      </c>
      <c r="DM77" s="33">
        <f t="shared" si="459"/>
        <v>0</v>
      </c>
      <c r="DN77" s="33">
        <f t="shared" si="459"/>
        <v>0</v>
      </c>
      <c r="DO77" s="33">
        <f t="shared" si="459"/>
        <v>0</v>
      </c>
      <c r="DP77" s="33">
        <f t="shared" si="459"/>
        <v>0</v>
      </c>
      <c r="DQ77" s="33">
        <f t="shared" si="459"/>
        <v>0</v>
      </c>
      <c r="DS77" s="56"/>
    </row>
    <row r="78" spans="2:123" x14ac:dyDescent="0.35">
      <c r="B78" s="41" t="s">
        <v>203</v>
      </c>
      <c r="C78" s="42">
        <f>SUM(C76:C77)/2</f>
        <v>0</v>
      </c>
      <c r="D78" s="42"/>
      <c r="E78" s="43"/>
      <c r="F78" s="43">
        <f>SUM(F76:F77)</f>
        <v>0</v>
      </c>
      <c r="G78" s="43"/>
      <c r="H78" s="43">
        <f>SUM(H76:H77)</f>
        <v>0</v>
      </c>
      <c r="I78" s="43">
        <f>SUM(I76:I77)</f>
        <v>0</v>
      </c>
      <c r="J78" s="43">
        <f>SUM(J76:J77)</f>
        <v>0</v>
      </c>
      <c r="K78" s="163"/>
      <c r="L78" s="43">
        <f>SUM(L76:L77)</f>
        <v>0</v>
      </c>
      <c r="N78" s="42">
        <f>SUM(N76:N77)/2</f>
        <v>0</v>
      </c>
      <c r="O78" s="42"/>
      <c r="P78" s="43"/>
      <c r="Q78" s="43">
        <f>SUM(Q76:Q77)</f>
        <v>0</v>
      </c>
      <c r="R78" s="43"/>
      <c r="S78" s="43">
        <f>SUM(S76:S77)</f>
        <v>0</v>
      </c>
      <c r="T78" s="43">
        <f>SUM(T76:T77)</f>
        <v>0</v>
      </c>
      <c r="U78" s="43">
        <f>SUM(U76:U77)</f>
        <v>0</v>
      </c>
      <c r="V78" s="163"/>
      <c r="W78" s="43">
        <f>SUM(W76:W77)</f>
        <v>0</v>
      </c>
      <c r="Y78" s="42">
        <f>SUM(Y76:Y77)/2</f>
        <v>0</v>
      </c>
      <c r="Z78" s="42"/>
      <c r="AA78" s="42"/>
      <c r="AB78" s="43">
        <f>SUM(AB76:AB77)</f>
        <v>0</v>
      </c>
      <c r="AC78" s="43">
        <f t="shared" ref="AC78" si="461">SUM(AC76:AC77)</f>
        <v>0</v>
      </c>
      <c r="AD78" s="43">
        <f t="shared" ref="AD78" si="462">SUM(AD76:AD77)</f>
        <v>0</v>
      </c>
      <c r="AE78" s="43">
        <f t="shared" ref="AE78:AF78" si="463">SUM(AE76:AE77)</f>
        <v>0</v>
      </c>
      <c r="AF78" s="43">
        <f t="shared" si="463"/>
        <v>0</v>
      </c>
      <c r="AH78" s="42">
        <f>SUM(AH76:AH77)/2</f>
        <v>0</v>
      </c>
      <c r="AI78" s="42"/>
      <c r="AJ78" s="43"/>
      <c r="AK78" s="43">
        <f>SUM(AK76:AK77)</f>
        <v>0</v>
      </c>
      <c r="AL78" s="43"/>
      <c r="AM78" s="43">
        <f>SUM(AM76:AM77)</f>
        <v>0</v>
      </c>
      <c r="AN78" s="43">
        <f>SUM(AN76:AN77)</f>
        <v>0</v>
      </c>
      <c r="AO78" s="43">
        <f>SUM(AO76:AO77)</f>
        <v>0</v>
      </c>
      <c r="AP78" s="163"/>
      <c r="AQ78" s="43">
        <f>SUM(AQ76:AQ77)</f>
        <v>0</v>
      </c>
      <c r="AS78" s="42">
        <f>SUM(AS76:AS77)/2</f>
        <v>0</v>
      </c>
      <c r="AT78" s="42"/>
      <c r="AU78" s="42"/>
      <c r="AV78" s="43">
        <f>SUM(AV76:AV77)</f>
        <v>0</v>
      </c>
      <c r="AW78" s="43">
        <f t="shared" ref="AW78" si="464">SUM(AW76:AW77)</f>
        <v>0</v>
      </c>
      <c r="AX78" s="43">
        <f t="shared" ref="AX78" si="465">SUM(AX76:AX77)</f>
        <v>0</v>
      </c>
      <c r="AY78" s="43">
        <f t="shared" ref="AY78" si="466">SUM(AY76:AY77)</f>
        <v>0</v>
      </c>
      <c r="AZ78" s="43">
        <f t="shared" ref="AZ78" si="467">SUM(AZ76:AZ77)</f>
        <v>0</v>
      </c>
      <c r="BB78" s="42">
        <f>SUM(BB76:BB77)/2</f>
        <v>0</v>
      </c>
      <c r="BC78" s="42"/>
      <c r="BD78" s="43"/>
      <c r="BE78" s="43">
        <f>SUM(BE76:BE77)</f>
        <v>0</v>
      </c>
      <c r="BF78" s="43"/>
      <c r="BG78" s="43">
        <f>SUM(BG76:BG77)</f>
        <v>0</v>
      </c>
      <c r="BH78" s="43">
        <f>SUM(BH76:BH77)</f>
        <v>0</v>
      </c>
      <c r="BI78" s="43">
        <f>SUM(BI76:BI77)</f>
        <v>0</v>
      </c>
      <c r="BJ78" s="163"/>
      <c r="BK78" s="43">
        <f>SUM(BK76:BK77)</f>
        <v>0</v>
      </c>
      <c r="BM78" s="42">
        <f>SUM(BM76:BM77)/2</f>
        <v>0</v>
      </c>
      <c r="BN78" s="42"/>
      <c r="BO78" s="42"/>
      <c r="BP78" s="43">
        <f>SUM(BP76:BP77)</f>
        <v>0</v>
      </c>
      <c r="BQ78" s="43">
        <f t="shared" ref="BQ78" si="468">SUM(BQ76:BQ77)</f>
        <v>0</v>
      </c>
      <c r="BR78" s="43">
        <f t="shared" ref="BR78" si="469">SUM(BR76:BR77)</f>
        <v>0</v>
      </c>
      <c r="BS78" s="43">
        <f t="shared" ref="BS78:BT78" si="470">SUM(BS76:BS77)</f>
        <v>0</v>
      </c>
      <c r="BT78" s="43">
        <f t="shared" si="470"/>
        <v>0</v>
      </c>
      <c r="BV78" s="42">
        <f>SUM(BV76:BV77)/2</f>
        <v>0</v>
      </c>
      <c r="BW78" s="42"/>
      <c r="BX78" s="43"/>
      <c r="BY78" s="43">
        <f>SUM(BY76:BY77)</f>
        <v>0</v>
      </c>
      <c r="BZ78" s="43"/>
      <c r="CA78" s="43">
        <f>SUM(CA76:CA77)</f>
        <v>0</v>
      </c>
      <c r="CB78" s="43">
        <f>SUM(CB76:CB77)</f>
        <v>0</v>
      </c>
      <c r="CC78" s="43">
        <f>SUM(CC76:CC77)</f>
        <v>0</v>
      </c>
      <c r="CD78" s="163"/>
      <c r="CE78" s="43">
        <f>SUM(CE76:CE77)</f>
        <v>0</v>
      </c>
      <c r="CG78" s="42">
        <f>SUM(CG76:CG77)/2</f>
        <v>0</v>
      </c>
      <c r="CH78" s="42"/>
      <c r="CI78" s="42"/>
      <c r="CJ78" s="43">
        <f>SUM(CJ76:CJ77)</f>
        <v>0</v>
      </c>
      <c r="CK78" s="43">
        <f t="shared" ref="CK78" si="471">SUM(CK76:CK77)</f>
        <v>0</v>
      </c>
      <c r="CL78" s="43">
        <f t="shared" ref="CL78" si="472">SUM(CL76:CL77)</f>
        <v>0</v>
      </c>
      <c r="CM78" s="43">
        <f t="shared" ref="CM78" si="473">SUM(CM76:CM77)</f>
        <v>0</v>
      </c>
      <c r="CN78" s="43">
        <f>SUM(CN76:CN77)</f>
        <v>0</v>
      </c>
      <c r="CP78" s="42">
        <f>SUM(CP76:CP77)/2</f>
        <v>0</v>
      </c>
      <c r="CQ78" s="42"/>
      <c r="CR78" s="43"/>
      <c r="CS78" s="43">
        <f>SUM(CS76:CS77)</f>
        <v>0</v>
      </c>
      <c r="CT78" s="43"/>
      <c r="CU78" s="43">
        <f>SUM(CU76:CU77)</f>
        <v>0</v>
      </c>
      <c r="CV78" s="43">
        <f>SUM(CV76:CV77)</f>
        <v>0</v>
      </c>
      <c r="CW78" s="43">
        <f>SUM(CW76:CW77)</f>
        <v>0</v>
      </c>
      <c r="CX78" s="163"/>
      <c r="CY78" s="43">
        <f>SUM(CY76:CY77)</f>
        <v>0</v>
      </c>
      <c r="DA78" s="42">
        <f>SUM(DA76:DA77)/2</f>
        <v>0</v>
      </c>
      <c r="DB78" s="42"/>
      <c r="DC78" s="42"/>
      <c r="DD78" s="43">
        <f>SUM(DD76:DD77)</f>
        <v>0</v>
      </c>
      <c r="DE78" s="43">
        <f t="shared" ref="DE78" si="474">SUM(DE76:DE77)</f>
        <v>0</v>
      </c>
      <c r="DF78" s="43">
        <f t="shared" ref="DF78" si="475">SUM(DF76:DF77)</f>
        <v>0</v>
      </c>
      <c r="DG78" s="43">
        <f t="shared" ref="DG78" si="476">SUM(DG76:DG77)</f>
        <v>0</v>
      </c>
      <c r="DH78" s="43">
        <f t="shared" ref="DH78" si="477">SUM(DH76:DH77)</f>
        <v>0</v>
      </c>
      <c r="DJ78" s="42">
        <f>SUM(DJ76:DJ77)/2</f>
        <v>0</v>
      </c>
      <c r="DK78" s="42"/>
      <c r="DL78" s="42"/>
      <c r="DM78" s="43">
        <f>SUM(DM76:DM77)</f>
        <v>0</v>
      </c>
      <c r="DN78" s="43">
        <f t="shared" ref="DN78" si="478">SUM(DN76:DN77)</f>
        <v>0</v>
      </c>
      <c r="DO78" s="43">
        <f t="shared" ref="DO78" si="479">SUM(DO76:DO77)</f>
        <v>0</v>
      </c>
      <c r="DP78" s="43">
        <f t="shared" ref="DP78:DQ78" si="480">SUM(DP76:DP77)</f>
        <v>0</v>
      </c>
      <c r="DQ78" s="43">
        <f t="shared" si="480"/>
        <v>0</v>
      </c>
      <c r="DS78" s="31"/>
    </row>
    <row r="79" spans="2:123" customFormat="1" x14ac:dyDescent="0.35">
      <c r="K79" s="61"/>
      <c r="V79" s="61"/>
      <c r="AP79" s="61"/>
      <c r="BJ79" s="61"/>
      <c r="CD79" s="61"/>
      <c r="CX79" s="61"/>
      <c r="DS79" s="53"/>
    </row>
    <row r="80" spans="2:123" s="26" customFormat="1" x14ac:dyDescent="0.35">
      <c r="B80" s="22" t="s">
        <v>204</v>
      </c>
      <c r="C80" s="23"/>
      <c r="D80" s="23"/>
      <c r="E80" s="24"/>
      <c r="F80" s="24"/>
      <c r="G80" s="24"/>
      <c r="H80" s="24"/>
      <c r="I80" s="24"/>
      <c r="J80" s="24"/>
      <c r="K80" s="164"/>
      <c r="L80" s="24"/>
      <c r="M80"/>
      <c r="N80" s="23"/>
      <c r="O80" s="23"/>
      <c r="P80" s="24"/>
      <c r="Q80" s="24"/>
      <c r="R80" s="24"/>
      <c r="S80" s="24"/>
      <c r="T80" s="24"/>
      <c r="U80" s="24"/>
      <c r="V80" s="164"/>
      <c r="W80" s="24"/>
      <c r="X80"/>
      <c r="Y80" s="23"/>
      <c r="Z80" s="23"/>
      <c r="AA80" s="23"/>
      <c r="AB80" s="23"/>
      <c r="AC80" s="23"/>
      <c r="AD80" s="23"/>
      <c r="AE80" s="23"/>
      <c r="AF80" s="23"/>
      <c r="AG80"/>
      <c r="AH80" s="23"/>
      <c r="AI80" s="23"/>
      <c r="AJ80" s="24"/>
      <c r="AK80" s="24"/>
      <c r="AL80" s="24"/>
      <c r="AM80" s="24"/>
      <c r="AN80" s="24"/>
      <c r="AO80" s="24"/>
      <c r="AP80" s="164"/>
      <c r="AQ80" s="24"/>
      <c r="AR80"/>
      <c r="AS80" s="23"/>
      <c r="AT80" s="23"/>
      <c r="AU80" s="23"/>
      <c r="AV80" s="23"/>
      <c r="AW80" s="23"/>
      <c r="AX80" s="23"/>
      <c r="AY80" s="23"/>
      <c r="AZ80" s="23"/>
      <c r="BA80"/>
      <c r="BB80" s="23"/>
      <c r="BC80" s="23"/>
      <c r="BD80" s="24"/>
      <c r="BE80" s="24"/>
      <c r="BF80" s="24"/>
      <c r="BG80" s="24"/>
      <c r="BH80" s="24"/>
      <c r="BI80" s="24"/>
      <c r="BJ80" s="164"/>
      <c r="BK80" s="24"/>
      <c r="BL80"/>
      <c r="BM80" s="23"/>
      <c r="BN80" s="23"/>
      <c r="BO80" s="23"/>
      <c r="BP80" s="23"/>
      <c r="BQ80" s="23"/>
      <c r="BR80" s="23"/>
      <c r="BS80" s="23"/>
      <c r="BT80" s="23"/>
      <c r="BU80"/>
      <c r="BV80" s="23"/>
      <c r="BW80" s="23"/>
      <c r="BX80" s="24"/>
      <c r="BY80" s="24"/>
      <c r="BZ80" s="24"/>
      <c r="CA80" s="24"/>
      <c r="CB80" s="24"/>
      <c r="CC80" s="24"/>
      <c r="CD80" s="164"/>
      <c r="CE80" s="24"/>
      <c r="CF80"/>
      <c r="CG80" s="23"/>
      <c r="CH80" s="23"/>
      <c r="CI80" s="23"/>
      <c r="CJ80" s="23"/>
      <c r="CK80" s="23"/>
      <c r="CL80" s="23"/>
      <c r="CM80" s="23"/>
      <c r="CN80" s="23"/>
      <c r="CO80"/>
      <c r="CP80" s="23"/>
      <c r="CQ80" s="23"/>
      <c r="CR80" s="24"/>
      <c r="CS80" s="24"/>
      <c r="CT80" s="24"/>
      <c r="CU80" s="24"/>
      <c r="CV80" s="24"/>
      <c r="CW80" s="24"/>
      <c r="CX80" s="164"/>
      <c r="CY80" s="24"/>
      <c r="CZ80"/>
      <c r="DA80" s="23"/>
      <c r="DB80" s="23"/>
      <c r="DC80" s="23"/>
      <c r="DD80" s="23"/>
      <c r="DE80" s="23"/>
      <c r="DF80" s="23"/>
      <c r="DG80" s="23"/>
      <c r="DH80" s="23"/>
      <c r="DI80"/>
      <c r="DJ80" s="23"/>
      <c r="DK80" s="23"/>
      <c r="DL80" s="23"/>
      <c r="DM80" s="23"/>
      <c r="DN80" s="23"/>
      <c r="DO80" s="23"/>
      <c r="DP80" s="23"/>
      <c r="DQ80" s="23"/>
      <c r="DR80"/>
      <c r="DS80" s="25"/>
    </row>
    <row r="81" spans="2:123" s="26" customFormat="1" x14ac:dyDescent="0.35">
      <c r="B81" s="45" t="s">
        <v>205</v>
      </c>
      <c r="C81" s="46"/>
      <c r="D81" s="46"/>
      <c r="E81" s="47"/>
      <c r="F81" s="47"/>
      <c r="G81" s="47"/>
      <c r="H81" s="47"/>
      <c r="I81" s="47"/>
      <c r="J81" s="47"/>
      <c r="K81" s="165"/>
      <c r="L81" s="47"/>
      <c r="M81"/>
      <c r="N81" s="46"/>
      <c r="O81" s="46"/>
      <c r="P81" s="47"/>
      <c r="Q81" s="47"/>
      <c r="R81" s="47"/>
      <c r="S81" s="47"/>
      <c r="T81" s="47"/>
      <c r="U81" s="47"/>
      <c r="V81" s="165"/>
      <c r="W81" s="47"/>
      <c r="X81"/>
      <c r="Y81" s="46"/>
      <c r="Z81" s="46"/>
      <c r="AA81" s="46"/>
      <c r="AB81" s="46"/>
      <c r="AC81" s="46"/>
      <c r="AD81" s="46"/>
      <c r="AE81" s="46"/>
      <c r="AF81" s="46"/>
      <c r="AG81"/>
      <c r="AH81" s="46"/>
      <c r="AI81" s="46"/>
      <c r="AJ81" s="47"/>
      <c r="AK81" s="47"/>
      <c r="AL81" s="47"/>
      <c r="AM81" s="47"/>
      <c r="AN81" s="47"/>
      <c r="AO81" s="47"/>
      <c r="AP81" s="165"/>
      <c r="AQ81" s="47"/>
      <c r="AR81"/>
      <c r="AS81" s="46"/>
      <c r="AT81" s="46"/>
      <c r="AU81" s="46"/>
      <c r="AV81" s="46"/>
      <c r="AW81" s="46"/>
      <c r="AX81" s="46"/>
      <c r="AY81" s="46"/>
      <c r="AZ81" s="46"/>
      <c r="BA81"/>
      <c r="BB81" s="46"/>
      <c r="BC81" s="46"/>
      <c r="BD81" s="47"/>
      <c r="BE81" s="47"/>
      <c r="BF81" s="47"/>
      <c r="BG81" s="47"/>
      <c r="BH81" s="47"/>
      <c r="BI81" s="47"/>
      <c r="BJ81" s="165"/>
      <c r="BK81" s="47"/>
      <c r="BL81"/>
      <c r="BM81" s="46"/>
      <c r="BN81" s="46"/>
      <c r="BO81" s="46"/>
      <c r="BP81" s="46"/>
      <c r="BQ81" s="46"/>
      <c r="BR81" s="46"/>
      <c r="BS81" s="46"/>
      <c r="BT81" s="46"/>
      <c r="BU81"/>
      <c r="BV81" s="46"/>
      <c r="BW81" s="46"/>
      <c r="BX81" s="47"/>
      <c r="BY81" s="47"/>
      <c r="BZ81" s="47"/>
      <c r="CA81" s="47"/>
      <c r="CB81" s="47"/>
      <c r="CC81" s="47"/>
      <c r="CD81" s="165"/>
      <c r="CE81" s="47"/>
      <c r="CF81"/>
      <c r="CG81" s="46"/>
      <c r="CH81" s="46"/>
      <c r="CI81" s="46"/>
      <c r="CJ81" s="46"/>
      <c r="CK81" s="46"/>
      <c r="CL81" s="46"/>
      <c r="CM81" s="46"/>
      <c r="CN81" s="46"/>
      <c r="CO81"/>
      <c r="CP81" s="46"/>
      <c r="CQ81" s="46"/>
      <c r="CR81" s="47"/>
      <c r="CS81" s="47"/>
      <c r="CT81" s="47"/>
      <c r="CU81" s="47"/>
      <c r="CV81" s="47"/>
      <c r="CW81" s="47"/>
      <c r="CX81" s="165"/>
      <c r="CY81" s="47"/>
      <c r="CZ81"/>
      <c r="DA81" s="46"/>
      <c r="DB81" s="46"/>
      <c r="DC81" s="46"/>
      <c r="DD81" s="46"/>
      <c r="DE81" s="46"/>
      <c r="DF81" s="46"/>
      <c r="DG81" s="46"/>
      <c r="DH81" s="46"/>
      <c r="DI81"/>
      <c r="DJ81" s="46"/>
      <c r="DK81" s="46"/>
      <c r="DL81" s="46"/>
      <c r="DM81" s="46"/>
      <c r="DN81" s="46"/>
      <c r="DO81" s="46"/>
      <c r="DP81" s="46"/>
      <c r="DQ81" s="46"/>
      <c r="DR81"/>
      <c r="DS81" s="25"/>
    </row>
    <row r="82" spans="2:123" x14ac:dyDescent="0.35">
      <c r="B82" s="48" t="s">
        <v>206</v>
      </c>
      <c r="C82" s="30">
        <f>C25</f>
        <v>0</v>
      </c>
      <c r="D82" s="30"/>
      <c r="E82" s="49"/>
      <c r="F82" s="49">
        <f>F25</f>
        <v>0</v>
      </c>
      <c r="G82" s="49"/>
      <c r="H82" s="49">
        <f>H25</f>
        <v>0</v>
      </c>
      <c r="I82" s="49">
        <f>I25</f>
        <v>0</v>
      </c>
      <c r="J82" s="49">
        <f>J25</f>
        <v>0</v>
      </c>
      <c r="K82" s="166"/>
      <c r="L82" s="49">
        <f>L25</f>
        <v>0</v>
      </c>
      <c r="N82" s="30">
        <f>N25</f>
        <v>0</v>
      </c>
      <c r="O82" s="30"/>
      <c r="P82" s="49"/>
      <c r="Q82" s="49">
        <f>Q25</f>
        <v>0</v>
      </c>
      <c r="R82" s="49"/>
      <c r="S82" s="49">
        <f>S25</f>
        <v>0</v>
      </c>
      <c r="T82" s="49">
        <f>T25</f>
        <v>0</v>
      </c>
      <c r="U82" s="49">
        <f>U25</f>
        <v>0</v>
      </c>
      <c r="V82" s="166"/>
      <c r="W82" s="49">
        <f>W25</f>
        <v>0</v>
      </c>
      <c r="Y82" s="30">
        <f>Y25</f>
        <v>0</v>
      </c>
      <c r="Z82" s="30"/>
      <c r="AA82" s="49"/>
      <c r="AB82" s="49">
        <f>AB25</f>
        <v>0</v>
      </c>
      <c r="AC82" s="49">
        <f>AC25</f>
        <v>0</v>
      </c>
      <c r="AD82" s="49">
        <f>AD25</f>
        <v>0</v>
      </c>
      <c r="AE82" s="49">
        <f>AE25</f>
        <v>0</v>
      </c>
      <c r="AF82" s="49">
        <f>AF25</f>
        <v>0</v>
      </c>
      <c r="AH82" s="30">
        <f>AH25</f>
        <v>0</v>
      </c>
      <c r="AI82" s="30"/>
      <c r="AJ82" s="49"/>
      <c r="AK82" s="49">
        <f>AK25</f>
        <v>0</v>
      </c>
      <c r="AL82" s="49"/>
      <c r="AM82" s="49">
        <f>AM25</f>
        <v>0</v>
      </c>
      <c r="AN82" s="49">
        <f>AN25</f>
        <v>0</v>
      </c>
      <c r="AO82" s="49">
        <f>AO25</f>
        <v>0</v>
      </c>
      <c r="AP82" s="166"/>
      <c r="AQ82" s="49">
        <f>AQ25</f>
        <v>0</v>
      </c>
      <c r="AS82" s="30">
        <f>AS25</f>
        <v>0</v>
      </c>
      <c r="AT82" s="30"/>
      <c r="AU82" s="49"/>
      <c r="AV82" s="49">
        <f>AV25</f>
        <v>0</v>
      </c>
      <c r="AW82" s="49">
        <f>AW25</f>
        <v>0</v>
      </c>
      <c r="AX82" s="49">
        <f>AX25</f>
        <v>0</v>
      </c>
      <c r="AY82" s="49">
        <f>AY25</f>
        <v>0</v>
      </c>
      <c r="AZ82" s="49">
        <f>AZ25</f>
        <v>0</v>
      </c>
      <c r="BB82" s="30">
        <f>BB25</f>
        <v>0</v>
      </c>
      <c r="BC82" s="30"/>
      <c r="BD82" s="49"/>
      <c r="BE82" s="49">
        <f>BE25</f>
        <v>0</v>
      </c>
      <c r="BF82" s="49"/>
      <c r="BG82" s="49">
        <f>BG25</f>
        <v>0</v>
      </c>
      <c r="BH82" s="49">
        <f>BH25</f>
        <v>0</v>
      </c>
      <c r="BI82" s="49">
        <f>BI25</f>
        <v>0</v>
      </c>
      <c r="BJ82" s="166"/>
      <c r="BK82" s="49">
        <f>BK25</f>
        <v>0</v>
      </c>
      <c r="BM82" s="30">
        <f>BM25</f>
        <v>0</v>
      </c>
      <c r="BN82" s="30"/>
      <c r="BO82" s="49"/>
      <c r="BP82" s="49">
        <f>BP25</f>
        <v>0</v>
      </c>
      <c r="BQ82" s="49">
        <f>BQ25</f>
        <v>0</v>
      </c>
      <c r="BR82" s="49">
        <f>BR25</f>
        <v>0</v>
      </c>
      <c r="BS82" s="49">
        <f>BS25</f>
        <v>0</v>
      </c>
      <c r="BT82" s="49">
        <f>BT25</f>
        <v>0</v>
      </c>
      <c r="BV82" s="30">
        <f>BV25</f>
        <v>0</v>
      </c>
      <c r="BW82" s="30"/>
      <c r="BX82" s="49"/>
      <c r="BY82" s="49">
        <f>BY25</f>
        <v>0</v>
      </c>
      <c r="BZ82" s="49"/>
      <c r="CA82" s="49">
        <f>CA25</f>
        <v>0</v>
      </c>
      <c r="CB82" s="49">
        <f>CB25</f>
        <v>0</v>
      </c>
      <c r="CC82" s="49">
        <f>CC25</f>
        <v>0</v>
      </c>
      <c r="CD82" s="166"/>
      <c r="CE82" s="49">
        <f>CE25</f>
        <v>0</v>
      </c>
      <c r="CG82" s="30">
        <f>CG25</f>
        <v>0</v>
      </c>
      <c r="CH82" s="30"/>
      <c r="CI82" s="49"/>
      <c r="CJ82" s="49">
        <f>CJ25</f>
        <v>0</v>
      </c>
      <c r="CK82" s="49">
        <f>CK25</f>
        <v>0</v>
      </c>
      <c r="CL82" s="49">
        <f>CL25</f>
        <v>0</v>
      </c>
      <c r="CM82" s="49">
        <f>CM25</f>
        <v>0</v>
      </c>
      <c r="CN82" s="49">
        <f>CN25</f>
        <v>0</v>
      </c>
      <c r="CP82" s="30">
        <f>CP25</f>
        <v>0</v>
      </c>
      <c r="CQ82" s="30"/>
      <c r="CR82" s="49"/>
      <c r="CS82" s="49">
        <f>CS25</f>
        <v>0</v>
      </c>
      <c r="CT82" s="49"/>
      <c r="CU82" s="49">
        <f>CU25</f>
        <v>0</v>
      </c>
      <c r="CV82" s="49">
        <f>CV25</f>
        <v>0</v>
      </c>
      <c r="CW82" s="49">
        <f>CW25</f>
        <v>0</v>
      </c>
      <c r="CX82" s="166"/>
      <c r="CY82" s="49">
        <f>CY25</f>
        <v>0</v>
      </c>
      <c r="DA82" s="30">
        <f>DA25</f>
        <v>0</v>
      </c>
      <c r="DB82" s="30"/>
      <c r="DC82" s="49"/>
      <c r="DD82" s="49">
        <f>DD25</f>
        <v>0</v>
      </c>
      <c r="DE82" s="49">
        <f>DE25</f>
        <v>0</v>
      </c>
      <c r="DF82" s="49">
        <f>DF25</f>
        <v>0</v>
      </c>
      <c r="DG82" s="49">
        <f>DG25</f>
        <v>0</v>
      </c>
      <c r="DH82" s="49">
        <f>DH25</f>
        <v>0</v>
      </c>
      <c r="DJ82" s="30">
        <f>DJ25</f>
        <v>0</v>
      </c>
      <c r="DK82" s="30"/>
      <c r="DL82" s="49"/>
      <c r="DM82" s="49">
        <f>DM25</f>
        <v>0</v>
      </c>
      <c r="DN82" s="49">
        <f>DN25</f>
        <v>0</v>
      </c>
      <c r="DO82" s="49">
        <f>DO25</f>
        <v>0</v>
      </c>
      <c r="DP82" s="49">
        <f>DP25</f>
        <v>0</v>
      </c>
      <c r="DQ82" s="49">
        <f>DQ25</f>
        <v>0</v>
      </c>
      <c r="DS82" s="31"/>
    </row>
    <row r="83" spans="2:123" x14ac:dyDescent="0.35">
      <c r="B83" s="48" t="s">
        <v>207</v>
      </c>
      <c r="C83" s="30">
        <f>C42</f>
        <v>0</v>
      </c>
      <c r="D83" s="30"/>
      <c r="E83" s="49"/>
      <c r="F83" s="49">
        <f>F42</f>
        <v>0</v>
      </c>
      <c r="G83" s="49"/>
      <c r="H83" s="49">
        <f>H42</f>
        <v>0</v>
      </c>
      <c r="I83" s="49">
        <f>I42</f>
        <v>0</v>
      </c>
      <c r="J83" s="49">
        <f>J42</f>
        <v>0</v>
      </c>
      <c r="K83" s="166"/>
      <c r="L83" s="49">
        <f>L42</f>
        <v>0</v>
      </c>
      <c r="N83" s="30">
        <f>N42</f>
        <v>0</v>
      </c>
      <c r="O83" s="30"/>
      <c r="P83" s="49"/>
      <c r="Q83" s="49">
        <f>Q42</f>
        <v>0</v>
      </c>
      <c r="R83" s="49"/>
      <c r="S83" s="49">
        <f>S42</f>
        <v>0</v>
      </c>
      <c r="T83" s="49">
        <f>T42</f>
        <v>0</v>
      </c>
      <c r="U83" s="49">
        <f>U42</f>
        <v>0</v>
      </c>
      <c r="V83" s="166"/>
      <c r="W83" s="49">
        <f>W42</f>
        <v>0</v>
      </c>
      <c r="Y83" s="30">
        <f>Y42</f>
        <v>0</v>
      </c>
      <c r="Z83" s="30"/>
      <c r="AA83" s="49"/>
      <c r="AB83" s="49">
        <f>AB42</f>
        <v>0</v>
      </c>
      <c r="AC83" s="49">
        <f>AC42</f>
        <v>0</v>
      </c>
      <c r="AD83" s="49">
        <f>AD42</f>
        <v>0</v>
      </c>
      <c r="AE83" s="49">
        <f>AE42</f>
        <v>0</v>
      </c>
      <c r="AF83" s="49">
        <f>AF42</f>
        <v>0</v>
      </c>
      <c r="AH83" s="30">
        <f>AH42</f>
        <v>0</v>
      </c>
      <c r="AI83" s="30"/>
      <c r="AJ83" s="49"/>
      <c r="AK83" s="49">
        <f>AK42</f>
        <v>0</v>
      </c>
      <c r="AL83" s="49"/>
      <c r="AM83" s="49">
        <f>AM42</f>
        <v>0</v>
      </c>
      <c r="AN83" s="49">
        <f>AN42</f>
        <v>0</v>
      </c>
      <c r="AO83" s="49">
        <f>AO42</f>
        <v>0</v>
      </c>
      <c r="AP83" s="166"/>
      <c r="AQ83" s="49">
        <f>AQ42</f>
        <v>0</v>
      </c>
      <c r="AS83" s="30">
        <f>AS42</f>
        <v>0</v>
      </c>
      <c r="AT83" s="30"/>
      <c r="AU83" s="49"/>
      <c r="AV83" s="49">
        <f>AV42</f>
        <v>0</v>
      </c>
      <c r="AW83" s="49">
        <f>AW42</f>
        <v>0</v>
      </c>
      <c r="AX83" s="49">
        <f>AX42</f>
        <v>0</v>
      </c>
      <c r="AY83" s="49">
        <f>AY42</f>
        <v>0</v>
      </c>
      <c r="AZ83" s="49">
        <f>AZ42</f>
        <v>0</v>
      </c>
      <c r="BB83" s="30">
        <f>BB42</f>
        <v>0</v>
      </c>
      <c r="BC83" s="30"/>
      <c r="BD83" s="49"/>
      <c r="BE83" s="49">
        <f>BE42</f>
        <v>0</v>
      </c>
      <c r="BF83" s="49"/>
      <c r="BG83" s="49">
        <f>BG42</f>
        <v>0</v>
      </c>
      <c r="BH83" s="49">
        <f>BH42</f>
        <v>0</v>
      </c>
      <c r="BI83" s="49">
        <f>BI42</f>
        <v>0</v>
      </c>
      <c r="BJ83" s="166"/>
      <c r="BK83" s="49">
        <f>BK42</f>
        <v>0</v>
      </c>
      <c r="BM83" s="30">
        <f>BM42</f>
        <v>0</v>
      </c>
      <c r="BN83" s="30"/>
      <c r="BO83" s="49"/>
      <c r="BP83" s="49">
        <f>BP42</f>
        <v>0</v>
      </c>
      <c r="BQ83" s="49">
        <f>BQ42</f>
        <v>0</v>
      </c>
      <c r="BR83" s="49">
        <f>BR42</f>
        <v>0</v>
      </c>
      <c r="BS83" s="49">
        <f>BS42</f>
        <v>0</v>
      </c>
      <c r="BT83" s="49">
        <f>BT42</f>
        <v>0</v>
      </c>
      <c r="BV83" s="30">
        <f>BV42</f>
        <v>0</v>
      </c>
      <c r="BW83" s="30"/>
      <c r="BX83" s="49"/>
      <c r="BY83" s="49">
        <f>BY42</f>
        <v>0</v>
      </c>
      <c r="BZ83" s="49"/>
      <c r="CA83" s="49">
        <f>CA42</f>
        <v>0</v>
      </c>
      <c r="CB83" s="49">
        <f>CB42</f>
        <v>0</v>
      </c>
      <c r="CC83" s="49">
        <f>CC42</f>
        <v>0</v>
      </c>
      <c r="CD83" s="166"/>
      <c r="CE83" s="49">
        <f>CE42</f>
        <v>0</v>
      </c>
      <c r="CG83" s="30">
        <f>CG42</f>
        <v>0</v>
      </c>
      <c r="CH83" s="30"/>
      <c r="CI83" s="49"/>
      <c r="CJ83" s="49">
        <f>CJ42</f>
        <v>0</v>
      </c>
      <c r="CK83" s="49">
        <f>CK42</f>
        <v>0</v>
      </c>
      <c r="CL83" s="49">
        <f>CL42</f>
        <v>0</v>
      </c>
      <c r="CM83" s="49">
        <f>CM42</f>
        <v>0</v>
      </c>
      <c r="CN83" s="49">
        <f>CN42</f>
        <v>0</v>
      </c>
      <c r="CP83" s="30">
        <f>CP42</f>
        <v>0</v>
      </c>
      <c r="CQ83" s="30"/>
      <c r="CR83" s="49"/>
      <c r="CS83" s="49">
        <f>CS42</f>
        <v>0</v>
      </c>
      <c r="CT83" s="49"/>
      <c r="CU83" s="49">
        <f>CU42</f>
        <v>0</v>
      </c>
      <c r="CV83" s="49">
        <f>CV42</f>
        <v>0</v>
      </c>
      <c r="CW83" s="49">
        <f>CW42</f>
        <v>0</v>
      </c>
      <c r="CX83" s="166"/>
      <c r="CY83" s="49">
        <f>CY42</f>
        <v>0</v>
      </c>
      <c r="DA83" s="30">
        <f>DA42</f>
        <v>0</v>
      </c>
      <c r="DB83" s="30"/>
      <c r="DC83" s="49"/>
      <c r="DD83" s="49">
        <f>DD42</f>
        <v>0</v>
      </c>
      <c r="DE83" s="49">
        <f>DE42</f>
        <v>0</v>
      </c>
      <c r="DF83" s="49">
        <f>DF42</f>
        <v>0</v>
      </c>
      <c r="DG83" s="49">
        <f>DG42</f>
        <v>0</v>
      </c>
      <c r="DH83" s="49">
        <f>DH42</f>
        <v>0</v>
      </c>
      <c r="DJ83" s="30">
        <f>DJ42</f>
        <v>0</v>
      </c>
      <c r="DK83" s="30"/>
      <c r="DL83" s="49"/>
      <c r="DM83" s="49">
        <f>DM42</f>
        <v>0</v>
      </c>
      <c r="DN83" s="49">
        <f>DN42</f>
        <v>0</v>
      </c>
      <c r="DO83" s="49">
        <f>DO42</f>
        <v>0</v>
      </c>
      <c r="DP83" s="49">
        <f>DP42</f>
        <v>0</v>
      </c>
      <c r="DQ83" s="49">
        <f>DQ42</f>
        <v>0</v>
      </c>
      <c r="DS83" s="31"/>
    </row>
    <row r="84" spans="2:123" x14ac:dyDescent="0.35">
      <c r="B84" s="48" t="s">
        <v>208</v>
      </c>
      <c r="C84" s="30">
        <f>C55</f>
        <v>0</v>
      </c>
      <c r="D84" s="30"/>
      <c r="E84" s="49"/>
      <c r="F84" s="49">
        <f>F55</f>
        <v>0</v>
      </c>
      <c r="G84" s="49"/>
      <c r="H84" s="49">
        <f>H55</f>
        <v>0</v>
      </c>
      <c r="I84" s="49">
        <f>I55</f>
        <v>0</v>
      </c>
      <c r="J84" s="49">
        <f>J55</f>
        <v>0</v>
      </c>
      <c r="K84" s="166"/>
      <c r="L84" s="49">
        <f>L55</f>
        <v>0</v>
      </c>
      <c r="N84" s="30">
        <f>N55</f>
        <v>0</v>
      </c>
      <c r="O84" s="30"/>
      <c r="P84" s="49"/>
      <c r="Q84" s="49">
        <f>Q55</f>
        <v>0</v>
      </c>
      <c r="R84" s="49"/>
      <c r="S84" s="49">
        <f>S55</f>
        <v>0</v>
      </c>
      <c r="T84" s="49">
        <f>T55</f>
        <v>0</v>
      </c>
      <c r="U84" s="49">
        <f>U55</f>
        <v>0</v>
      </c>
      <c r="V84" s="166"/>
      <c r="W84" s="49">
        <f>W55</f>
        <v>0</v>
      </c>
      <c r="Y84" s="30">
        <f>Y55</f>
        <v>0</v>
      </c>
      <c r="Z84" s="30"/>
      <c r="AA84" s="49"/>
      <c r="AB84" s="49">
        <f>AB55</f>
        <v>0</v>
      </c>
      <c r="AC84" s="49">
        <f>AC55</f>
        <v>0</v>
      </c>
      <c r="AD84" s="49">
        <f>AD55</f>
        <v>0</v>
      </c>
      <c r="AE84" s="49">
        <f>AE55</f>
        <v>0</v>
      </c>
      <c r="AF84" s="49">
        <f>AF55</f>
        <v>0</v>
      </c>
      <c r="AH84" s="30">
        <f>AH55</f>
        <v>0</v>
      </c>
      <c r="AI84" s="30"/>
      <c r="AJ84" s="49"/>
      <c r="AK84" s="49">
        <f>AK55</f>
        <v>0</v>
      </c>
      <c r="AL84" s="49"/>
      <c r="AM84" s="49">
        <f>AM55</f>
        <v>0</v>
      </c>
      <c r="AN84" s="49">
        <f>AN55</f>
        <v>0</v>
      </c>
      <c r="AO84" s="49">
        <f>AO55</f>
        <v>0</v>
      </c>
      <c r="AP84" s="166"/>
      <c r="AQ84" s="49">
        <f>AQ55</f>
        <v>0</v>
      </c>
      <c r="AS84" s="30">
        <f>AS55</f>
        <v>0</v>
      </c>
      <c r="AT84" s="30"/>
      <c r="AU84" s="49"/>
      <c r="AV84" s="49">
        <f>AV55</f>
        <v>0</v>
      </c>
      <c r="AW84" s="49">
        <f>AW55</f>
        <v>0</v>
      </c>
      <c r="AX84" s="49">
        <f>AX55</f>
        <v>0</v>
      </c>
      <c r="AY84" s="49">
        <f>AY55</f>
        <v>0</v>
      </c>
      <c r="AZ84" s="49">
        <f>AZ55</f>
        <v>0</v>
      </c>
      <c r="BB84" s="30">
        <f>BB55</f>
        <v>0</v>
      </c>
      <c r="BC84" s="30"/>
      <c r="BD84" s="49"/>
      <c r="BE84" s="49">
        <f>BE55</f>
        <v>0</v>
      </c>
      <c r="BF84" s="49"/>
      <c r="BG84" s="49">
        <f>BG55</f>
        <v>0</v>
      </c>
      <c r="BH84" s="49">
        <f>BH55</f>
        <v>0</v>
      </c>
      <c r="BI84" s="49">
        <f>BI55</f>
        <v>0</v>
      </c>
      <c r="BJ84" s="166"/>
      <c r="BK84" s="49">
        <f>BK55</f>
        <v>0</v>
      </c>
      <c r="BM84" s="30">
        <f>BM55</f>
        <v>0</v>
      </c>
      <c r="BN84" s="30"/>
      <c r="BO84" s="49"/>
      <c r="BP84" s="49">
        <f>BP55</f>
        <v>0</v>
      </c>
      <c r="BQ84" s="49">
        <f>BQ55</f>
        <v>0</v>
      </c>
      <c r="BR84" s="49">
        <f>BR55</f>
        <v>0</v>
      </c>
      <c r="BS84" s="49">
        <f>BS55</f>
        <v>0</v>
      </c>
      <c r="BT84" s="49">
        <f>BT55</f>
        <v>0</v>
      </c>
      <c r="BV84" s="30">
        <f>BV55</f>
        <v>0</v>
      </c>
      <c r="BW84" s="30"/>
      <c r="BX84" s="49"/>
      <c r="BY84" s="49">
        <f>BY55</f>
        <v>0</v>
      </c>
      <c r="BZ84" s="49"/>
      <c r="CA84" s="49">
        <f>CA55</f>
        <v>0</v>
      </c>
      <c r="CB84" s="49">
        <f>CB55</f>
        <v>0</v>
      </c>
      <c r="CC84" s="49">
        <f>CC55</f>
        <v>0</v>
      </c>
      <c r="CD84" s="166"/>
      <c r="CE84" s="49">
        <f>CE55</f>
        <v>0</v>
      </c>
      <c r="CG84" s="30">
        <f>CG55</f>
        <v>0</v>
      </c>
      <c r="CH84" s="30"/>
      <c r="CI84" s="49"/>
      <c r="CJ84" s="49">
        <f>CJ55</f>
        <v>0</v>
      </c>
      <c r="CK84" s="49">
        <f>CK55</f>
        <v>0</v>
      </c>
      <c r="CL84" s="49">
        <f>CL55</f>
        <v>0</v>
      </c>
      <c r="CM84" s="49">
        <f>CM55</f>
        <v>0</v>
      </c>
      <c r="CN84" s="49">
        <f>CN55</f>
        <v>0</v>
      </c>
      <c r="CP84" s="30">
        <f>CP55</f>
        <v>0</v>
      </c>
      <c r="CQ84" s="30"/>
      <c r="CR84" s="49"/>
      <c r="CS84" s="49">
        <f>CS55</f>
        <v>0</v>
      </c>
      <c r="CT84" s="49"/>
      <c r="CU84" s="49">
        <f>CU55</f>
        <v>0</v>
      </c>
      <c r="CV84" s="49">
        <f>CV55</f>
        <v>0</v>
      </c>
      <c r="CW84" s="49">
        <f>CW55</f>
        <v>0</v>
      </c>
      <c r="CX84" s="166"/>
      <c r="CY84" s="49">
        <f>CY55</f>
        <v>0</v>
      </c>
      <c r="DA84" s="30">
        <f>DA55</f>
        <v>0</v>
      </c>
      <c r="DB84" s="30"/>
      <c r="DC84" s="49"/>
      <c r="DD84" s="49">
        <f>DD55</f>
        <v>0</v>
      </c>
      <c r="DE84" s="49">
        <f>DE55</f>
        <v>0</v>
      </c>
      <c r="DF84" s="49">
        <f>DF55</f>
        <v>0</v>
      </c>
      <c r="DG84" s="49">
        <f>DG55</f>
        <v>0</v>
      </c>
      <c r="DH84" s="49">
        <f>DH55</f>
        <v>0</v>
      </c>
      <c r="DJ84" s="30">
        <f>DJ55</f>
        <v>0</v>
      </c>
      <c r="DK84" s="30"/>
      <c r="DL84" s="49"/>
      <c r="DM84" s="49">
        <f>DM55</f>
        <v>0</v>
      </c>
      <c r="DN84" s="49">
        <f>DN55</f>
        <v>0</v>
      </c>
      <c r="DO84" s="49">
        <f>DO55</f>
        <v>0</v>
      </c>
      <c r="DP84" s="49">
        <f>DP55</f>
        <v>0</v>
      </c>
      <c r="DQ84" s="49">
        <f>DQ55</f>
        <v>0</v>
      </c>
      <c r="DS84" s="31"/>
    </row>
    <row r="85" spans="2:123" x14ac:dyDescent="0.35">
      <c r="B85" s="48" t="s">
        <v>197</v>
      </c>
      <c r="C85" s="30">
        <f>C69</f>
        <v>0</v>
      </c>
      <c r="D85" s="30"/>
      <c r="E85" s="49"/>
      <c r="F85" s="49">
        <f>F69</f>
        <v>0</v>
      </c>
      <c r="G85" s="49"/>
      <c r="H85" s="49">
        <f>H69</f>
        <v>0</v>
      </c>
      <c r="I85" s="49">
        <f>I69</f>
        <v>0</v>
      </c>
      <c r="J85" s="49">
        <f>J69</f>
        <v>0</v>
      </c>
      <c r="K85" s="166"/>
      <c r="L85" s="49">
        <f>L69</f>
        <v>0</v>
      </c>
      <c r="N85" s="30">
        <f>N69</f>
        <v>0</v>
      </c>
      <c r="O85" s="30"/>
      <c r="P85" s="49"/>
      <c r="Q85" s="49">
        <f>Q69</f>
        <v>0</v>
      </c>
      <c r="R85" s="49"/>
      <c r="S85" s="49">
        <f>S69</f>
        <v>0</v>
      </c>
      <c r="T85" s="49">
        <f>T69</f>
        <v>0</v>
      </c>
      <c r="U85" s="49">
        <f>U69</f>
        <v>0</v>
      </c>
      <c r="V85" s="166"/>
      <c r="W85" s="49">
        <f>W69</f>
        <v>0</v>
      </c>
      <c r="Y85" s="30">
        <f>Y69</f>
        <v>0</v>
      </c>
      <c r="Z85" s="30"/>
      <c r="AA85" s="49"/>
      <c r="AB85" s="49">
        <f>AB69</f>
        <v>0</v>
      </c>
      <c r="AC85" s="49">
        <f>AC69</f>
        <v>0</v>
      </c>
      <c r="AD85" s="49">
        <f>AD69</f>
        <v>0</v>
      </c>
      <c r="AE85" s="49">
        <f>AE69</f>
        <v>0</v>
      </c>
      <c r="AF85" s="49">
        <f>AF69</f>
        <v>0</v>
      </c>
      <c r="AH85" s="30">
        <f>AH69</f>
        <v>0</v>
      </c>
      <c r="AI85" s="30"/>
      <c r="AJ85" s="49"/>
      <c r="AK85" s="49">
        <f>AK69</f>
        <v>0</v>
      </c>
      <c r="AL85" s="49"/>
      <c r="AM85" s="49">
        <f>AM69</f>
        <v>0</v>
      </c>
      <c r="AN85" s="49">
        <f>AN69</f>
        <v>0</v>
      </c>
      <c r="AO85" s="49">
        <f>AO69</f>
        <v>0</v>
      </c>
      <c r="AP85" s="166"/>
      <c r="AQ85" s="49">
        <f>AQ69</f>
        <v>0</v>
      </c>
      <c r="AS85" s="30">
        <f>AS69</f>
        <v>0</v>
      </c>
      <c r="AT85" s="30"/>
      <c r="AU85" s="49"/>
      <c r="AV85" s="49">
        <f>AV69</f>
        <v>0</v>
      </c>
      <c r="AW85" s="49">
        <f>AW69</f>
        <v>0</v>
      </c>
      <c r="AX85" s="49">
        <f>AX69</f>
        <v>0</v>
      </c>
      <c r="AY85" s="49">
        <f>AY69</f>
        <v>0</v>
      </c>
      <c r="AZ85" s="49">
        <f>AZ69</f>
        <v>0</v>
      </c>
      <c r="BB85" s="30">
        <f>BB69</f>
        <v>0</v>
      </c>
      <c r="BC85" s="30"/>
      <c r="BD85" s="49"/>
      <c r="BE85" s="49">
        <f>BE69</f>
        <v>0</v>
      </c>
      <c r="BF85" s="49"/>
      <c r="BG85" s="49">
        <f>BG69</f>
        <v>0</v>
      </c>
      <c r="BH85" s="49">
        <f>BH69</f>
        <v>0</v>
      </c>
      <c r="BI85" s="49">
        <f>BI69</f>
        <v>0</v>
      </c>
      <c r="BJ85" s="166"/>
      <c r="BK85" s="49">
        <f>BK69</f>
        <v>0</v>
      </c>
      <c r="BM85" s="30">
        <f>BM69</f>
        <v>0</v>
      </c>
      <c r="BN85" s="30"/>
      <c r="BO85" s="49"/>
      <c r="BP85" s="49">
        <f>BP69</f>
        <v>0</v>
      </c>
      <c r="BQ85" s="49">
        <f>BQ69</f>
        <v>0</v>
      </c>
      <c r="BR85" s="49">
        <f>BR69</f>
        <v>0</v>
      </c>
      <c r="BS85" s="49">
        <f>BS69</f>
        <v>0</v>
      </c>
      <c r="BT85" s="49">
        <f>BT69</f>
        <v>0</v>
      </c>
      <c r="BV85" s="30">
        <f>BV69</f>
        <v>0</v>
      </c>
      <c r="BW85" s="30"/>
      <c r="BX85" s="49"/>
      <c r="BY85" s="49">
        <f>BY69</f>
        <v>0</v>
      </c>
      <c r="BZ85" s="49"/>
      <c r="CA85" s="49">
        <f>CA69</f>
        <v>0</v>
      </c>
      <c r="CB85" s="49">
        <f>CB69</f>
        <v>0</v>
      </c>
      <c r="CC85" s="49">
        <f>CC69</f>
        <v>0</v>
      </c>
      <c r="CD85" s="166"/>
      <c r="CE85" s="49">
        <f>CE69</f>
        <v>0</v>
      </c>
      <c r="CG85" s="30">
        <f>CG69</f>
        <v>0</v>
      </c>
      <c r="CH85" s="30"/>
      <c r="CI85" s="49"/>
      <c r="CJ85" s="49">
        <f>CJ69</f>
        <v>0</v>
      </c>
      <c r="CK85" s="49">
        <f>CK69</f>
        <v>0</v>
      </c>
      <c r="CL85" s="49">
        <f>CL69</f>
        <v>0</v>
      </c>
      <c r="CM85" s="49">
        <f>CM69</f>
        <v>0</v>
      </c>
      <c r="CN85" s="49">
        <f>CN69</f>
        <v>0</v>
      </c>
      <c r="CP85" s="30">
        <f>CP69</f>
        <v>0</v>
      </c>
      <c r="CQ85" s="30"/>
      <c r="CR85" s="49"/>
      <c r="CS85" s="49">
        <f>CS69</f>
        <v>0</v>
      </c>
      <c r="CT85" s="49"/>
      <c r="CU85" s="49">
        <f>CU69</f>
        <v>0</v>
      </c>
      <c r="CV85" s="49">
        <f>CV69</f>
        <v>0</v>
      </c>
      <c r="CW85" s="49">
        <f>CW69</f>
        <v>0</v>
      </c>
      <c r="CX85" s="166"/>
      <c r="CY85" s="49">
        <f>CY69</f>
        <v>0</v>
      </c>
      <c r="DA85" s="30">
        <f>DA69</f>
        <v>0</v>
      </c>
      <c r="DB85" s="30"/>
      <c r="DC85" s="49"/>
      <c r="DD85" s="49">
        <f>DD69</f>
        <v>0</v>
      </c>
      <c r="DE85" s="49">
        <f>DE69</f>
        <v>0</v>
      </c>
      <c r="DF85" s="49">
        <f>DF69</f>
        <v>0</v>
      </c>
      <c r="DG85" s="49">
        <f>DG69</f>
        <v>0</v>
      </c>
      <c r="DH85" s="49">
        <f>DH69</f>
        <v>0</v>
      </c>
      <c r="DJ85" s="30">
        <f>DJ69</f>
        <v>0</v>
      </c>
      <c r="DK85" s="30"/>
      <c r="DL85" s="49"/>
      <c r="DM85" s="49">
        <f>DM69</f>
        <v>0</v>
      </c>
      <c r="DN85" s="49">
        <f>DN69</f>
        <v>0</v>
      </c>
      <c r="DO85" s="49">
        <f>DO69</f>
        <v>0</v>
      </c>
      <c r="DP85" s="49">
        <f>DP69</f>
        <v>0</v>
      </c>
      <c r="DQ85" s="49">
        <f>DQ69</f>
        <v>0</v>
      </c>
      <c r="DS85" s="31"/>
    </row>
    <row r="86" spans="2:123" x14ac:dyDescent="0.35">
      <c r="B86" s="48" t="s">
        <v>199</v>
      </c>
      <c r="C86" s="30">
        <f>C73</f>
        <v>0</v>
      </c>
      <c r="D86" s="30"/>
      <c r="E86" s="49"/>
      <c r="F86" s="49">
        <f>F73</f>
        <v>0</v>
      </c>
      <c r="G86" s="49"/>
      <c r="H86" s="49">
        <f>H73</f>
        <v>0</v>
      </c>
      <c r="I86" s="49">
        <f>I73</f>
        <v>0</v>
      </c>
      <c r="J86" s="49">
        <f>J73</f>
        <v>0</v>
      </c>
      <c r="K86" s="166"/>
      <c r="L86" s="49">
        <f>L73</f>
        <v>0</v>
      </c>
      <c r="N86" s="30">
        <f>N73</f>
        <v>0</v>
      </c>
      <c r="O86" s="30"/>
      <c r="P86" s="49"/>
      <c r="Q86" s="49">
        <f>Q73</f>
        <v>0</v>
      </c>
      <c r="R86" s="49"/>
      <c r="S86" s="49">
        <f>S73</f>
        <v>0</v>
      </c>
      <c r="T86" s="49">
        <f>T73</f>
        <v>0</v>
      </c>
      <c r="U86" s="49">
        <f>U73</f>
        <v>0</v>
      </c>
      <c r="V86" s="166"/>
      <c r="W86" s="49">
        <f>W73</f>
        <v>0</v>
      </c>
      <c r="Y86" s="30">
        <f>Y73</f>
        <v>0</v>
      </c>
      <c r="Z86" s="30"/>
      <c r="AA86" s="49"/>
      <c r="AB86" s="49">
        <f>AB73</f>
        <v>0</v>
      </c>
      <c r="AC86" s="49">
        <f>AC73</f>
        <v>0</v>
      </c>
      <c r="AD86" s="49">
        <f>AD73</f>
        <v>0</v>
      </c>
      <c r="AE86" s="49">
        <f>AE73</f>
        <v>0</v>
      </c>
      <c r="AF86" s="49">
        <f>AF73</f>
        <v>0</v>
      </c>
      <c r="AH86" s="30">
        <f>AH73</f>
        <v>0</v>
      </c>
      <c r="AI86" s="30"/>
      <c r="AJ86" s="49"/>
      <c r="AK86" s="49">
        <f>AK73</f>
        <v>0</v>
      </c>
      <c r="AL86" s="49"/>
      <c r="AM86" s="49">
        <f>AM73</f>
        <v>0</v>
      </c>
      <c r="AN86" s="49">
        <f>AN73</f>
        <v>0</v>
      </c>
      <c r="AO86" s="49">
        <f>AO73</f>
        <v>0</v>
      </c>
      <c r="AP86" s="166"/>
      <c r="AQ86" s="49">
        <f>AQ73</f>
        <v>0</v>
      </c>
      <c r="AS86" s="30">
        <f>AS73</f>
        <v>0</v>
      </c>
      <c r="AT86" s="30"/>
      <c r="AU86" s="49"/>
      <c r="AV86" s="49">
        <f>AV73</f>
        <v>0</v>
      </c>
      <c r="AW86" s="49">
        <f>AW73</f>
        <v>0</v>
      </c>
      <c r="AX86" s="49">
        <f>AX73</f>
        <v>0</v>
      </c>
      <c r="AY86" s="49">
        <f>AY73</f>
        <v>0</v>
      </c>
      <c r="AZ86" s="49">
        <f>AZ73</f>
        <v>0</v>
      </c>
      <c r="BB86" s="30">
        <f>BB73</f>
        <v>0</v>
      </c>
      <c r="BC86" s="30"/>
      <c r="BD86" s="49"/>
      <c r="BE86" s="49">
        <f>BE73</f>
        <v>0</v>
      </c>
      <c r="BF86" s="49"/>
      <c r="BG86" s="49">
        <f>BG73</f>
        <v>0</v>
      </c>
      <c r="BH86" s="49">
        <f>BH73</f>
        <v>0</v>
      </c>
      <c r="BI86" s="49">
        <f>BI73</f>
        <v>0</v>
      </c>
      <c r="BJ86" s="166"/>
      <c r="BK86" s="49">
        <f>BK73</f>
        <v>0</v>
      </c>
      <c r="BM86" s="30">
        <f>BM73</f>
        <v>0</v>
      </c>
      <c r="BN86" s="30"/>
      <c r="BO86" s="49"/>
      <c r="BP86" s="49">
        <f>BP73</f>
        <v>0</v>
      </c>
      <c r="BQ86" s="49">
        <f>BQ73</f>
        <v>0</v>
      </c>
      <c r="BR86" s="49">
        <f>BR73</f>
        <v>0</v>
      </c>
      <c r="BS86" s="49">
        <f>BS73</f>
        <v>0</v>
      </c>
      <c r="BT86" s="49">
        <f>BT73</f>
        <v>0</v>
      </c>
      <c r="BV86" s="30">
        <f>BV73</f>
        <v>0</v>
      </c>
      <c r="BW86" s="30"/>
      <c r="BX86" s="49"/>
      <c r="BY86" s="49">
        <f>BY73</f>
        <v>0</v>
      </c>
      <c r="BZ86" s="49"/>
      <c r="CA86" s="49">
        <f>CA73</f>
        <v>0</v>
      </c>
      <c r="CB86" s="49">
        <f>CB73</f>
        <v>0</v>
      </c>
      <c r="CC86" s="49">
        <f>CC73</f>
        <v>0</v>
      </c>
      <c r="CD86" s="166"/>
      <c r="CE86" s="49">
        <f>CE73</f>
        <v>0</v>
      </c>
      <c r="CG86" s="30">
        <f>CG73</f>
        <v>0</v>
      </c>
      <c r="CH86" s="30"/>
      <c r="CI86" s="49"/>
      <c r="CJ86" s="49">
        <f>CJ73</f>
        <v>0</v>
      </c>
      <c r="CK86" s="49">
        <f>CK73</f>
        <v>0</v>
      </c>
      <c r="CL86" s="49">
        <f>CL73</f>
        <v>0</v>
      </c>
      <c r="CM86" s="49">
        <f>CM73</f>
        <v>0</v>
      </c>
      <c r="CN86" s="49">
        <f>CN73</f>
        <v>0</v>
      </c>
      <c r="CP86" s="30">
        <f>CP73</f>
        <v>0</v>
      </c>
      <c r="CQ86" s="30"/>
      <c r="CR86" s="49"/>
      <c r="CS86" s="49">
        <f>CS73</f>
        <v>0</v>
      </c>
      <c r="CT86" s="49"/>
      <c r="CU86" s="49">
        <f>CU73</f>
        <v>0</v>
      </c>
      <c r="CV86" s="49">
        <f>CV73</f>
        <v>0</v>
      </c>
      <c r="CW86" s="49">
        <f>CW73</f>
        <v>0</v>
      </c>
      <c r="CX86" s="166"/>
      <c r="CY86" s="49">
        <f>CY73</f>
        <v>0</v>
      </c>
      <c r="DA86" s="30">
        <f>DA73</f>
        <v>0</v>
      </c>
      <c r="DB86" s="30"/>
      <c r="DC86" s="49"/>
      <c r="DD86" s="49">
        <f>DD73</f>
        <v>0</v>
      </c>
      <c r="DE86" s="49">
        <f>DE73</f>
        <v>0</v>
      </c>
      <c r="DF86" s="49">
        <f>DF73</f>
        <v>0</v>
      </c>
      <c r="DG86" s="49">
        <f>DG73</f>
        <v>0</v>
      </c>
      <c r="DH86" s="49">
        <f>DH73</f>
        <v>0</v>
      </c>
      <c r="DJ86" s="30">
        <f>DJ73</f>
        <v>0</v>
      </c>
      <c r="DK86" s="30"/>
      <c r="DL86" s="49"/>
      <c r="DM86" s="49">
        <f>DM73</f>
        <v>0</v>
      </c>
      <c r="DN86" s="49">
        <f>DN73</f>
        <v>0</v>
      </c>
      <c r="DO86" s="49">
        <f>DO73</f>
        <v>0</v>
      </c>
      <c r="DP86" s="49">
        <f>DP73</f>
        <v>0</v>
      </c>
      <c r="DQ86" s="49">
        <f>DQ73</f>
        <v>0</v>
      </c>
      <c r="DS86" s="31"/>
    </row>
    <row r="87" spans="2:123" x14ac:dyDescent="0.35">
      <c r="B87" s="48" t="s">
        <v>203</v>
      </c>
      <c r="C87" s="30">
        <f>C78</f>
        <v>0</v>
      </c>
      <c r="D87" s="30"/>
      <c r="E87" s="49"/>
      <c r="F87" s="49">
        <f>F78</f>
        <v>0</v>
      </c>
      <c r="G87" s="49"/>
      <c r="H87" s="49">
        <f>H78</f>
        <v>0</v>
      </c>
      <c r="I87" s="49">
        <f>I78</f>
        <v>0</v>
      </c>
      <c r="J87" s="49">
        <f>J78</f>
        <v>0</v>
      </c>
      <c r="K87" s="166"/>
      <c r="L87" s="49">
        <f>L78</f>
        <v>0</v>
      </c>
      <c r="N87" s="30">
        <f>N78</f>
        <v>0</v>
      </c>
      <c r="O87" s="30"/>
      <c r="P87" s="49"/>
      <c r="Q87" s="49">
        <f>Q78</f>
        <v>0</v>
      </c>
      <c r="R87" s="49"/>
      <c r="S87" s="49">
        <f>S78</f>
        <v>0</v>
      </c>
      <c r="T87" s="49">
        <f>T78</f>
        <v>0</v>
      </c>
      <c r="U87" s="49">
        <f>U78</f>
        <v>0</v>
      </c>
      <c r="V87" s="166"/>
      <c r="W87" s="49">
        <f>W78</f>
        <v>0</v>
      </c>
      <c r="Y87" s="30">
        <f>Y78</f>
        <v>0</v>
      </c>
      <c r="Z87" s="30"/>
      <c r="AA87" s="49"/>
      <c r="AB87" s="49">
        <f>AB78</f>
        <v>0</v>
      </c>
      <c r="AC87" s="49">
        <f>AC78</f>
        <v>0</v>
      </c>
      <c r="AD87" s="49">
        <f>AD78</f>
        <v>0</v>
      </c>
      <c r="AE87" s="49">
        <f>AE78</f>
        <v>0</v>
      </c>
      <c r="AF87" s="49">
        <f>AF78</f>
        <v>0</v>
      </c>
      <c r="AH87" s="30">
        <f>AH78</f>
        <v>0</v>
      </c>
      <c r="AI87" s="30"/>
      <c r="AJ87" s="49"/>
      <c r="AK87" s="49">
        <f>AK78</f>
        <v>0</v>
      </c>
      <c r="AL87" s="49"/>
      <c r="AM87" s="49">
        <f>AM78</f>
        <v>0</v>
      </c>
      <c r="AN87" s="49">
        <f>AN78</f>
        <v>0</v>
      </c>
      <c r="AO87" s="49">
        <f>AO78</f>
        <v>0</v>
      </c>
      <c r="AP87" s="166"/>
      <c r="AQ87" s="49">
        <f>AQ78</f>
        <v>0</v>
      </c>
      <c r="AS87" s="30">
        <f>AS78</f>
        <v>0</v>
      </c>
      <c r="AT87" s="30"/>
      <c r="AU87" s="49"/>
      <c r="AV87" s="49">
        <f>AV78</f>
        <v>0</v>
      </c>
      <c r="AW87" s="49">
        <f>AW78</f>
        <v>0</v>
      </c>
      <c r="AX87" s="49">
        <f>AX78</f>
        <v>0</v>
      </c>
      <c r="AY87" s="49">
        <f>AY78</f>
        <v>0</v>
      </c>
      <c r="AZ87" s="49">
        <f>AZ78</f>
        <v>0</v>
      </c>
      <c r="BB87" s="30">
        <f>BB78</f>
        <v>0</v>
      </c>
      <c r="BC87" s="30"/>
      <c r="BD87" s="49"/>
      <c r="BE87" s="49">
        <f>BE78</f>
        <v>0</v>
      </c>
      <c r="BF87" s="49"/>
      <c r="BG87" s="49">
        <f>BG78</f>
        <v>0</v>
      </c>
      <c r="BH87" s="49">
        <f>BH78</f>
        <v>0</v>
      </c>
      <c r="BI87" s="49">
        <f>BI78</f>
        <v>0</v>
      </c>
      <c r="BJ87" s="166"/>
      <c r="BK87" s="49">
        <f>BK78</f>
        <v>0</v>
      </c>
      <c r="BM87" s="30">
        <f>BM78</f>
        <v>0</v>
      </c>
      <c r="BN87" s="30"/>
      <c r="BO87" s="49"/>
      <c r="BP87" s="49">
        <f>BP78</f>
        <v>0</v>
      </c>
      <c r="BQ87" s="49">
        <f>BQ78</f>
        <v>0</v>
      </c>
      <c r="BR87" s="49">
        <f>BR78</f>
        <v>0</v>
      </c>
      <c r="BS87" s="49">
        <f>BS78</f>
        <v>0</v>
      </c>
      <c r="BT87" s="49">
        <f>BT78</f>
        <v>0</v>
      </c>
      <c r="BV87" s="30">
        <f>BV78</f>
        <v>0</v>
      </c>
      <c r="BW87" s="30"/>
      <c r="BX87" s="49"/>
      <c r="BY87" s="49">
        <f>BY78</f>
        <v>0</v>
      </c>
      <c r="BZ87" s="49"/>
      <c r="CA87" s="49">
        <f>CA78</f>
        <v>0</v>
      </c>
      <c r="CB87" s="49">
        <f>CB78</f>
        <v>0</v>
      </c>
      <c r="CC87" s="49">
        <f>CC78</f>
        <v>0</v>
      </c>
      <c r="CD87" s="166"/>
      <c r="CE87" s="49">
        <f>CE78</f>
        <v>0</v>
      </c>
      <c r="CG87" s="30">
        <f>CG78</f>
        <v>0</v>
      </c>
      <c r="CH87" s="30"/>
      <c r="CI87" s="49"/>
      <c r="CJ87" s="49">
        <f>CJ78</f>
        <v>0</v>
      </c>
      <c r="CK87" s="49">
        <f>CK78</f>
        <v>0</v>
      </c>
      <c r="CL87" s="49">
        <f>CL78</f>
        <v>0</v>
      </c>
      <c r="CM87" s="49">
        <f>CM78</f>
        <v>0</v>
      </c>
      <c r="CN87" s="49">
        <f>CN78</f>
        <v>0</v>
      </c>
      <c r="CP87" s="30">
        <f>CP78</f>
        <v>0</v>
      </c>
      <c r="CQ87" s="30"/>
      <c r="CR87" s="49"/>
      <c r="CS87" s="49">
        <f>CS78</f>
        <v>0</v>
      </c>
      <c r="CT87" s="49"/>
      <c r="CU87" s="49">
        <f>CU78</f>
        <v>0</v>
      </c>
      <c r="CV87" s="49">
        <f>CV78</f>
        <v>0</v>
      </c>
      <c r="CW87" s="49">
        <f>CW78</f>
        <v>0</v>
      </c>
      <c r="CX87" s="166"/>
      <c r="CY87" s="49">
        <f>CY78</f>
        <v>0</v>
      </c>
      <c r="DA87" s="30">
        <f>DA78</f>
        <v>0</v>
      </c>
      <c r="DB87" s="30"/>
      <c r="DC87" s="49"/>
      <c r="DD87" s="49">
        <f>DD78</f>
        <v>0</v>
      </c>
      <c r="DE87" s="49">
        <f>DE78</f>
        <v>0</v>
      </c>
      <c r="DF87" s="49">
        <f>DF78</f>
        <v>0</v>
      </c>
      <c r="DG87" s="49">
        <f>DG78</f>
        <v>0</v>
      </c>
      <c r="DH87" s="49">
        <f>DH78</f>
        <v>0</v>
      </c>
      <c r="DJ87" s="30">
        <f>DJ78</f>
        <v>0</v>
      </c>
      <c r="DK87" s="30"/>
      <c r="DL87" s="49"/>
      <c r="DM87" s="49">
        <f>DM78</f>
        <v>0</v>
      </c>
      <c r="DN87" s="49">
        <f>DN78</f>
        <v>0</v>
      </c>
      <c r="DO87" s="49">
        <f>DO78</f>
        <v>0</v>
      </c>
      <c r="DP87" s="49">
        <f>DP78</f>
        <v>0</v>
      </c>
      <c r="DQ87" s="49">
        <f>DQ78</f>
        <v>0</v>
      </c>
      <c r="DS87" s="31"/>
    </row>
    <row r="88" spans="2:123" x14ac:dyDescent="0.35">
      <c r="B88" s="41" t="s">
        <v>209</v>
      </c>
      <c r="C88" s="42">
        <f>SUM(C82:C87)</f>
        <v>0</v>
      </c>
      <c r="D88" s="42"/>
      <c r="E88" s="43"/>
      <c r="F88" s="43">
        <f>SUM(F82:F87)</f>
        <v>0</v>
      </c>
      <c r="G88" s="43"/>
      <c r="H88" s="43">
        <f>SUM(H82:H87)</f>
        <v>0</v>
      </c>
      <c r="I88" s="43">
        <f>SUM(I82:I87)</f>
        <v>0</v>
      </c>
      <c r="J88" s="43">
        <f>SUM(J82:J87)</f>
        <v>0</v>
      </c>
      <c r="K88" s="163"/>
      <c r="L88" s="43">
        <f>SUM(L82:L87)</f>
        <v>0</v>
      </c>
      <c r="N88" s="42">
        <f>SUM(N82:N87)</f>
        <v>0</v>
      </c>
      <c r="O88" s="42"/>
      <c r="P88" s="43"/>
      <c r="Q88" s="43">
        <f>SUM(Q82:Q87)</f>
        <v>0</v>
      </c>
      <c r="R88" s="43"/>
      <c r="S88" s="43">
        <f>SUM(S82:S87)</f>
        <v>0</v>
      </c>
      <c r="T88" s="43">
        <f>SUM(T82:T87)</f>
        <v>0</v>
      </c>
      <c r="U88" s="43">
        <f>SUM(U82:U87)</f>
        <v>0</v>
      </c>
      <c r="V88" s="163"/>
      <c r="W88" s="43">
        <f>SUM(W82:W87)</f>
        <v>0</v>
      </c>
      <c r="Y88" s="42">
        <f>SUM(Y82:Y87)</f>
        <v>0</v>
      </c>
      <c r="Z88" s="42"/>
      <c r="AA88" s="42"/>
      <c r="AB88" s="43">
        <f>SUM(AB82:AB87)</f>
        <v>0</v>
      </c>
      <c r="AC88" s="43">
        <f>SUM(AC82:AC87)</f>
        <v>0</v>
      </c>
      <c r="AD88" s="43">
        <f>SUM(AD82:AD87)</f>
        <v>0</v>
      </c>
      <c r="AE88" s="43">
        <f>SUM(AE82:AE87)</f>
        <v>0</v>
      </c>
      <c r="AF88" s="43">
        <f>SUM(AF82:AF87)</f>
        <v>0</v>
      </c>
      <c r="AH88" s="42">
        <f>SUM(AH82:AH87)</f>
        <v>0</v>
      </c>
      <c r="AI88" s="42"/>
      <c r="AJ88" s="43"/>
      <c r="AK88" s="43">
        <f>SUM(AK82:AK87)</f>
        <v>0</v>
      </c>
      <c r="AL88" s="43"/>
      <c r="AM88" s="43">
        <f>SUM(AM82:AM87)</f>
        <v>0</v>
      </c>
      <c r="AN88" s="43">
        <f>SUM(AN82:AN87)</f>
        <v>0</v>
      </c>
      <c r="AO88" s="43">
        <f>SUM(AO82:AO87)</f>
        <v>0</v>
      </c>
      <c r="AP88" s="163"/>
      <c r="AQ88" s="43">
        <f>SUM(AQ82:AQ87)</f>
        <v>0</v>
      </c>
      <c r="AS88" s="42">
        <f>SUM(AS82:AS87)</f>
        <v>0</v>
      </c>
      <c r="AT88" s="42"/>
      <c r="AU88" s="42"/>
      <c r="AV88" s="43">
        <f>SUM(AV82:AV87)</f>
        <v>0</v>
      </c>
      <c r="AW88" s="43">
        <f>SUM(AW82:AW87)</f>
        <v>0</v>
      </c>
      <c r="AX88" s="43">
        <f>SUM(AX82:AX87)</f>
        <v>0</v>
      </c>
      <c r="AY88" s="43">
        <f>SUM(AY82:AY87)</f>
        <v>0</v>
      </c>
      <c r="AZ88" s="43">
        <f>SUM(AZ82:AZ87)</f>
        <v>0</v>
      </c>
      <c r="BB88" s="42">
        <f>SUM(BB82:BB87)</f>
        <v>0</v>
      </c>
      <c r="BC88" s="42"/>
      <c r="BD88" s="43"/>
      <c r="BE88" s="43">
        <f>SUM(BE82:BE87)</f>
        <v>0</v>
      </c>
      <c r="BF88" s="43"/>
      <c r="BG88" s="43">
        <f>SUM(BG82:BG87)</f>
        <v>0</v>
      </c>
      <c r="BH88" s="43">
        <f>SUM(BH82:BH87)</f>
        <v>0</v>
      </c>
      <c r="BI88" s="43">
        <f>SUM(BI82:BI87)</f>
        <v>0</v>
      </c>
      <c r="BJ88" s="163"/>
      <c r="BK88" s="43">
        <f>SUM(BK82:BK87)</f>
        <v>0</v>
      </c>
      <c r="BM88" s="42">
        <f>SUM(BM82:BM87)</f>
        <v>0</v>
      </c>
      <c r="BN88" s="42"/>
      <c r="BO88" s="42"/>
      <c r="BP88" s="43">
        <f>SUM(BP82:BP87)</f>
        <v>0</v>
      </c>
      <c r="BQ88" s="43">
        <f>SUM(BQ82:BQ87)</f>
        <v>0</v>
      </c>
      <c r="BR88" s="43">
        <f>SUM(BR82:BR87)</f>
        <v>0</v>
      </c>
      <c r="BS88" s="43">
        <f>SUM(BS82:BS87)</f>
        <v>0</v>
      </c>
      <c r="BT88" s="43">
        <f>SUM(BT82:BT87)</f>
        <v>0</v>
      </c>
      <c r="BV88" s="42">
        <f>SUM(BV82:BV87)</f>
        <v>0</v>
      </c>
      <c r="BW88" s="42"/>
      <c r="BX88" s="43"/>
      <c r="BY88" s="43">
        <f>SUM(BY82:BY87)</f>
        <v>0</v>
      </c>
      <c r="BZ88" s="43"/>
      <c r="CA88" s="43">
        <f>SUM(CA82:CA87)</f>
        <v>0</v>
      </c>
      <c r="CB88" s="43">
        <f>SUM(CB82:CB87)</f>
        <v>0</v>
      </c>
      <c r="CC88" s="43">
        <f>SUM(CC82:CC87)</f>
        <v>0</v>
      </c>
      <c r="CD88" s="163"/>
      <c r="CE88" s="43">
        <f>SUM(CE82:CE87)</f>
        <v>0</v>
      </c>
      <c r="CG88" s="42">
        <f>SUM(CG82:CG87)</f>
        <v>0</v>
      </c>
      <c r="CH88" s="42"/>
      <c r="CI88" s="42"/>
      <c r="CJ88" s="43">
        <f>SUM(CJ82:CJ87)</f>
        <v>0</v>
      </c>
      <c r="CK88" s="43">
        <f>SUM(CK82:CK87)</f>
        <v>0</v>
      </c>
      <c r="CL88" s="43">
        <f>SUM(CL82:CL87)</f>
        <v>0</v>
      </c>
      <c r="CM88" s="43">
        <f>SUM(CM82:CM87)</f>
        <v>0</v>
      </c>
      <c r="CN88" s="43">
        <f>SUM(CN82:CN87)</f>
        <v>0</v>
      </c>
      <c r="CP88" s="42">
        <f>SUM(CP82:CP87)</f>
        <v>0</v>
      </c>
      <c r="CQ88" s="42"/>
      <c r="CR88" s="43"/>
      <c r="CS88" s="43">
        <f>SUM(CS82:CS87)</f>
        <v>0</v>
      </c>
      <c r="CT88" s="43"/>
      <c r="CU88" s="43">
        <f>SUM(CU82:CU87)</f>
        <v>0</v>
      </c>
      <c r="CV88" s="43">
        <f>SUM(CV82:CV87)</f>
        <v>0</v>
      </c>
      <c r="CW88" s="43">
        <f>SUM(CW82:CW87)</f>
        <v>0</v>
      </c>
      <c r="CX88" s="163"/>
      <c r="CY88" s="43">
        <f>SUM(CY82:CY87)</f>
        <v>0</v>
      </c>
      <c r="DA88" s="42">
        <f>SUM(DA82:DA87)</f>
        <v>0</v>
      </c>
      <c r="DB88" s="42"/>
      <c r="DC88" s="42"/>
      <c r="DD88" s="43">
        <f>SUM(DD82:DD87)</f>
        <v>0</v>
      </c>
      <c r="DE88" s="43">
        <f>SUM(DE82:DE87)</f>
        <v>0</v>
      </c>
      <c r="DF88" s="43">
        <f>SUM(DF82:DF87)</f>
        <v>0</v>
      </c>
      <c r="DG88" s="43">
        <f>SUM(DG82:DG87)</f>
        <v>0</v>
      </c>
      <c r="DH88" s="43">
        <f>SUM(DH82:DH87)</f>
        <v>0</v>
      </c>
      <c r="DJ88" s="42">
        <f>SUM(DJ82:DJ87)</f>
        <v>0</v>
      </c>
      <c r="DK88" s="42"/>
      <c r="DL88" s="42"/>
      <c r="DM88" s="43">
        <f>SUM(DM82:DM87)</f>
        <v>0</v>
      </c>
      <c r="DN88" s="43">
        <f>SUM(DN82:DN87)</f>
        <v>0</v>
      </c>
      <c r="DO88" s="43">
        <f>SUM(DO82:DO87)</f>
        <v>0</v>
      </c>
      <c r="DP88" s="43">
        <f t="shared" ref="DP88:DQ88" si="481">SUM(DP82:DP87)</f>
        <v>0</v>
      </c>
      <c r="DQ88" s="43">
        <f t="shared" si="481"/>
        <v>0</v>
      </c>
      <c r="DS88" s="31"/>
    </row>
    <row r="89" spans="2:123" x14ac:dyDescent="0.35">
      <c r="V89" s="7"/>
      <c r="AP89" s="7"/>
      <c r="CD89" s="7"/>
      <c r="CX89" s="7"/>
    </row>
    <row r="90" spans="2:123" x14ac:dyDescent="0.35">
      <c r="V90" s="7"/>
      <c r="AP90" s="7"/>
      <c r="CD90" s="7"/>
      <c r="CX90" s="7"/>
    </row>
    <row r="91" spans="2:123" x14ac:dyDescent="0.35">
      <c r="V91" s="7"/>
      <c r="AP91" s="7"/>
      <c r="CD91" s="7"/>
      <c r="CX91" s="7"/>
    </row>
    <row r="92" spans="2:123" x14ac:dyDescent="0.35">
      <c r="V92" s="7"/>
      <c r="AP92" s="7"/>
      <c r="CD92" s="7"/>
      <c r="CX92" s="7"/>
    </row>
    <row r="93" spans="2:123" x14ac:dyDescent="0.35">
      <c r="V93" s="7"/>
      <c r="AP93" s="7"/>
      <c r="CD93" s="7"/>
      <c r="CX93" s="7"/>
    </row>
    <row r="94" spans="2:123" x14ac:dyDescent="0.35">
      <c r="V94" s="7"/>
      <c r="AP94" s="7"/>
      <c r="CD94" s="7"/>
      <c r="CX94" s="7"/>
    </row>
    <row r="95" spans="2:123" x14ac:dyDescent="0.35">
      <c r="V95" s="7"/>
      <c r="AP95" s="7"/>
      <c r="CD95" s="7"/>
      <c r="CX95" s="7"/>
    </row>
    <row r="96" spans="2:123" x14ac:dyDescent="0.35">
      <c r="V96" s="7"/>
      <c r="AP96" s="7"/>
      <c r="CD96" s="7"/>
      <c r="CX96" s="7"/>
    </row>
    <row r="97" spans="22:102" x14ac:dyDescent="0.35">
      <c r="V97" s="7"/>
      <c r="AP97" s="7"/>
      <c r="CD97" s="7"/>
      <c r="CX97" s="7"/>
    </row>
    <row r="98" spans="22:102" x14ac:dyDescent="0.35">
      <c r="V98" s="7"/>
      <c r="AP98" s="7"/>
      <c r="CD98" s="7"/>
      <c r="CX98" s="7"/>
    </row>
    <row r="99" spans="22:102" x14ac:dyDescent="0.35">
      <c r="V99" s="7"/>
      <c r="AP99" s="7"/>
      <c r="CD99" s="7"/>
      <c r="CX99" s="7"/>
    </row>
    <row r="100" spans="22:102" x14ac:dyDescent="0.35">
      <c r="V100" s="7"/>
      <c r="AP100" s="7"/>
      <c r="CD100" s="7"/>
      <c r="CX100" s="7"/>
    </row>
    <row r="101" spans="22:102" x14ac:dyDescent="0.35">
      <c r="V101" s="7"/>
      <c r="AP101" s="7"/>
      <c r="CD101" s="7"/>
      <c r="CX101" s="7"/>
    </row>
    <row r="102" spans="22:102" x14ac:dyDescent="0.35">
      <c r="V102" s="7"/>
      <c r="AP102" s="7"/>
      <c r="CD102" s="7"/>
      <c r="CX102" s="7"/>
    </row>
    <row r="103" spans="22:102" x14ac:dyDescent="0.35">
      <c r="V103" s="7"/>
      <c r="AP103" s="7"/>
      <c r="CD103" s="7"/>
      <c r="CX103" s="7"/>
    </row>
    <row r="104" spans="22:102" x14ac:dyDescent="0.35">
      <c r="V104" s="7"/>
      <c r="AP104" s="7"/>
      <c r="CD104" s="7"/>
      <c r="CX104" s="7"/>
    </row>
    <row r="105" spans="22:102" x14ac:dyDescent="0.35">
      <c r="V105" s="7"/>
      <c r="CD105" s="7"/>
      <c r="CX105" s="7"/>
    </row>
    <row r="106" spans="22:102" x14ac:dyDescent="0.35">
      <c r="V106" s="7"/>
      <c r="CD106" s="7"/>
      <c r="CX106" s="7"/>
    </row>
    <row r="107" spans="22:102" x14ac:dyDescent="0.35">
      <c r="V107" s="7"/>
    </row>
    <row r="108" spans="22:102" x14ac:dyDescent="0.35">
      <c r="V108" s="7"/>
    </row>
  </sheetData>
  <sheetProtection algorithmName="SHA-512" hashValue="o27x2nVhqJuwFrXR8fsXW0TGJ9ipxSeOi3IlMo3RFoeQ3JurPfA1gqI8Jj2/5QdpXc776LCW8OWN9z1wXd/TTQ==" saltValue="6TBDM30Egwpj8HtTP0lzvw==" spinCount="100000" sheet="1" objects="1" scenarios="1"/>
  <mergeCells count="19">
    <mergeCell ref="C7:L7"/>
    <mergeCell ref="C6:L6"/>
    <mergeCell ref="N6:AF6"/>
    <mergeCell ref="DJ7:DP7"/>
    <mergeCell ref="B3:J3"/>
    <mergeCell ref="BB7:BI7"/>
    <mergeCell ref="BM7:BS7"/>
    <mergeCell ref="BV6:CM6"/>
    <mergeCell ref="BV7:CC7"/>
    <mergeCell ref="CG7:CM7"/>
    <mergeCell ref="CP6:DG6"/>
    <mergeCell ref="CP7:CW7"/>
    <mergeCell ref="DA7:DG7"/>
    <mergeCell ref="AH7:AO7"/>
    <mergeCell ref="AS7:AY7"/>
    <mergeCell ref="AH6:AY6"/>
    <mergeCell ref="BB6:BS6"/>
    <mergeCell ref="N7:U7"/>
    <mergeCell ref="Y7:AE7"/>
  </mergeCells>
  <pageMargins left="0.25" right="0.25" top="0.75" bottom="0.75" header="0.3" footer="0.3"/>
  <pageSetup paperSize="3" scale="55" fitToWidth="0" orientation="landscape" r:id="rId1"/>
  <headerFooter>
    <oddFooter>&amp;C&amp;P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3" tint="-0.499984740745262"/>
    <pageSetUpPr fitToPage="1"/>
  </sheetPr>
  <dimension ref="A1:BP134"/>
  <sheetViews>
    <sheetView showGridLines="0" zoomScaleNormal="100" workbookViewId="0">
      <pane xSplit="2" ySplit="9" topLeftCell="C120" activePane="bottomRight" state="frozen"/>
      <selection pane="topRight" activeCell="C1" sqref="C1"/>
      <selection pane="bottomLeft" activeCell="A10" sqref="A10"/>
      <selection pane="bottomRight" activeCell="D126" sqref="D126:E126"/>
    </sheetView>
  </sheetViews>
  <sheetFormatPr defaultColWidth="8.81640625" defaultRowHeight="14.5" outlineLevelCol="1" x14ac:dyDescent="0.35"/>
  <cols>
    <col min="1" max="1" width="9.81640625" style="8" customWidth="1"/>
    <col min="2" max="2" width="45.54296875" style="8" customWidth="1"/>
    <col min="3" max="3" width="9.54296875" customWidth="1"/>
    <col min="4" max="4" width="15.1796875" style="133" customWidth="1"/>
    <col min="5" max="5" width="15.453125" style="133" customWidth="1"/>
    <col min="6" max="6" width="23" style="133" customWidth="1"/>
    <col min="7" max="7" width="1.453125" customWidth="1"/>
    <col min="8" max="8" width="9.54296875" customWidth="1"/>
    <col min="9" max="9" width="15.1796875" style="133" customWidth="1"/>
    <col min="10" max="10" width="15.453125" style="133" customWidth="1"/>
    <col min="11" max="11" width="18.54296875" style="133" customWidth="1"/>
    <col min="12" max="12" width="1.453125" customWidth="1" outlineLevel="1"/>
    <col min="13" max="13" width="9.54296875" customWidth="1" outlineLevel="1"/>
    <col min="14" max="14" width="15.1796875" style="133" customWidth="1" outlineLevel="1"/>
    <col min="15" max="15" width="15.453125" style="133" customWidth="1" outlineLevel="1"/>
    <col min="16" max="16" width="18.54296875" style="133" customWidth="1" outlineLevel="1"/>
    <col min="17" max="17" width="1.453125" customWidth="1" outlineLevel="1"/>
    <col min="18" max="18" width="9.54296875" customWidth="1"/>
    <col min="19" max="19" width="15.1796875" style="133" customWidth="1"/>
    <col min="20" max="20" width="15.453125" style="133" customWidth="1"/>
    <col min="21" max="21" width="18.54296875" style="133" customWidth="1"/>
    <col min="22" max="22" width="1.453125" customWidth="1" outlineLevel="1"/>
    <col min="23" max="23" width="9.54296875" customWidth="1" outlineLevel="1"/>
    <col min="24" max="24" width="15.1796875" style="133" customWidth="1" outlineLevel="1"/>
    <col min="25" max="25" width="15.453125" style="133" customWidth="1" outlineLevel="1"/>
    <col min="26" max="26" width="18.54296875" style="133" customWidth="1" outlineLevel="1"/>
    <col min="27" max="27" width="1.453125" customWidth="1"/>
    <col min="28" max="28" width="9.54296875" customWidth="1"/>
    <col min="29" max="29" width="15.1796875" style="133" customWidth="1"/>
    <col min="30" max="30" width="15.453125" style="133" customWidth="1"/>
    <col min="31" max="31" width="18.54296875" style="133" customWidth="1"/>
    <col min="32" max="32" width="1.453125" customWidth="1" outlineLevel="1"/>
    <col min="33" max="33" width="9.54296875" customWidth="1" outlineLevel="1"/>
    <col min="34" max="34" width="15.1796875" style="133" customWidth="1" outlineLevel="1"/>
    <col min="35" max="35" width="15.453125" style="133" customWidth="1" outlineLevel="1"/>
    <col min="36" max="36" width="18.54296875" style="133" customWidth="1" outlineLevel="1"/>
    <col min="37" max="37" width="1.453125" customWidth="1"/>
    <col min="38" max="38" width="9.54296875" customWidth="1"/>
    <col min="39" max="39" width="15.1796875" style="133" customWidth="1"/>
    <col min="40" max="40" width="15.453125" style="133" customWidth="1"/>
    <col min="41" max="41" width="18.54296875" style="133" customWidth="1"/>
    <col min="42" max="42" width="1.453125" customWidth="1" outlineLevel="1"/>
    <col min="43" max="43" width="9.54296875" customWidth="1" outlineLevel="1"/>
    <col min="44" max="44" width="15.1796875" style="133" customWidth="1" outlineLevel="1"/>
    <col min="45" max="45" width="15.453125" style="133" customWidth="1" outlineLevel="1"/>
    <col min="46" max="46" width="18.54296875" style="133" customWidth="1" outlineLevel="1"/>
    <col min="47" max="47" width="1.453125" customWidth="1"/>
    <col min="48" max="48" width="9.54296875" customWidth="1"/>
    <col min="49" max="49" width="15.1796875" style="133" customWidth="1"/>
    <col min="50" max="50" width="15.453125" style="133" customWidth="1"/>
    <col min="51" max="51" width="18.54296875" style="133" customWidth="1"/>
    <col min="52" max="52" width="1.453125" customWidth="1" outlineLevel="1"/>
    <col min="53" max="53" width="9.54296875" customWidth="1" outlineLevel="1"/>
    <col min="54" max="54" width="15.1796875" style="133" customWidth="1" outlineLevel="1"/>
    <col min="55" max="55" width="15.453125" style="133" customWidth="1" outlineLevel="1"/>
    <col min="56" max="56" width="18.54296875" style="133" customWidth="1" outlineLevel="1"/>
    <col min="57" max="57" width="1.453125" customWidth="1"/>
    <col min="58" max="58" width="9.54296875" customWidth="1" outlineLevel="1"/>
    <col min="59" max="59" width="15.1796875" style="133" customWidth="1" outlineLevel="1"/>
    <col min="60" max="60" width="15.453125" style="133" customWidth="1" outlineLevel="1"/>
    <col min="61" max="61" width="18.54296875" style="133" customWidth="1" outlineLevel="1"/>
    <col min="62" max="62" width="1.453125" customWidth="1"/>
    <col min="63" max="63" width="27.1796875" customWidth="1"/>
  </cols>
  <sheetData>
    <row r="1" spans="1:68" s="8" customFormat="1" ht="23.5" x14ac:dyDescent="0.55000000000000004">
      <c r="B1" s="4" t="s">
        <v>0</v>
      </c>
      <c r="C1" s="5"/>
      <c r="D1" s="6"/>
      <c r="E1" s="6"/>
      <c r="F1" s="6"/>
      <c r="H1" s="5"/>
      <c r="I1" s="6"/>
      <c r="J1" s="6"/>
      <c r="K1" s="6"/>
      <c r="M1" s="5"/>
      <c r="N1" s="6"/>
      <c r="O1" s="6"/>
      <c r="P1" s="6"/>
      <c r="R1" s="5"/>
      <c r="S1" s="6"/>
      <c r="T1" s="6"/>
      <c r="U1" s="6"/>
      <c r="W1" s="5"/>
      <c r="X1" s="6"/>
      <c r="Y1" s="6"/>
      <c r="Z1" s="6"/>
      <c r="AB1" s="5"/>
      <c r="AC1" s="6"/>
      <c r="AD1" s="6"/>
      <c r="AE1" s="6"/>
      <c r="AG1" s="5"/>
      <c r="AH1" s="6"/>
      <c r="AI1" s="6"/>
      <c r="AJ1" s="6"/>
      <c r="AL1" s="5"/>
      <c r="AM1" s="6"/>
      <c r="AN1" s="6"/>
      <c r="AO1" s="6"/>
      <c r="AQ1" s="5"/>
      <c r="AR1" s="6"/>
      <c r="AS1" s="6"/>
      <c r="AT1" s="6"/>
      <c r="AV1" s="5"/>
      <c r="AW1" s="6"/>
      <c r="AX1" s="6"/>
      <c r="AY1" s="6"/>
      <c r="BA1" s="5"/>
      <c r="BB1" s="6"/>
      <c r="BC1" s="6"/>
      <c r="BD1" s="6"/>
      <c r="BF1" s="5"/>
      <c r="BG1" s="6"/>
      <c r="BH1" s="6"/>
      <c r="BI1" s="6"/>
    </row>
    <row r="2" spans="1:68" s="8" customFormat="1" x14ac:dyDescent="0.35">
      <c r="B2" s="9" t="s">
        <v>1</v>
      </c>
      <c r="C2" s="5"/>
      <c r="D2" s="6"/>
      <c r="E2" s="6"/>
      <c r="F2" s="6"/>
      <c r="H2" s="5"/>
      <c r="I2" s="6"/>
      <c r="J2" s="6"/>
      <c r="K2" s="6"/>
      <c r="M2" s="5"/>
      <c r="N2" s="6"/>
      <c r="O2" s="6"/>
      <c r="P2" s="6"/>
      <c r="R2" s="5"/>
      <c r="S2" s="6"/>
      <c r="T2" s="6"/>
      <c r="U2" s="6"/>
      <c r="W2" s="5"/>
      <c r="X2" s="6"/>
      <c r="Y2" s="6"/>
      <c r="Z2" s="6"/>
      <c r="AB2" s="5"/>
      <c r="AC2" s="6"/>
      <c r="AD2" s="6"/>
      <c r="AE2" s="6"/>
      <c r="AG2" s="5"/>
      <c r="AH2" s="6"/>
      <c r="AI2" s="6"/>
      <c r="AJ2" s="6"/>
      <c r="AL2" s="5"/>
      <c r="AM2" s="6"/>
      <c r="AN2" s="6"/>
      <c r="AO2" s="6"/>
      <c r="AQ2" s="5"/>
      <c r="AR2" s="6"/>
      <c r="AS2" s="6"/>
      <c r="AT2" s="6"/>
      <c r="AW2" s="6"/>
      <c r="AX2" s="6"/>
      <c r="AY2" s="6"/>
      <c r="BA2" s="5"/>
      <c r="BB2" s="6"/>
      <c r="BC2" s="6"/>
      <c r="BD2" s="6"/>
      <c r="BF2" s="5"/>
      <c r="BG2" s="6"/>
      <c r="BH2" s="6"/>
      <c r="BI2" s="6"/>
    </row>
    <row r="3" spans="1:68" s="8" customFormat="1" x14ac:dyDescent="0.35">
      <c r="B3" s="148" t="s">
        <v>210</v>
      </c>
      <c r="C3" s="149"/>
      <c r="D3" s="149"/>
      <c r="E3" s="149"/>
      <c r="F3" s="149"/>
      <c r="G3" s="150"/>
      <c r="H3" s="150"/>
      <c r="I3" s="150"/>
      <c r="J3" s="150"/>
      <c r="K3" s="150"/>
      <c r="L3" s="9"/>
      <c r="M3" s="9"/>
      <c r="N3" s="9"/>
      <c r="O3" s="6"/>
      <c r="P3" s="6"/>
      <c r="R3" s="5"/>
      <c r="S3" s="6"/>
      <c r="T3" s="6"/>
      <c r="U3" s="6"/>
      <c r="W3" s="5"/>
      <c r="X3" s="6"/>
      <c r="Y3" s="6"/>
      <c r="Z3" s="6"/>
      <c r="AB3" s="5"/>
      <c r="AC3" s="6"/>
      <c r="AD3" s="6"/>
      <c r="AE3" s="6"/>
      <c r="AG3" s="5"/>
      <c r="AH3" s="6"/>
      <c r="AI3" s="6"/>
      <c r="AJ3" s="6"/>
      <c r="AL3" s="5"/>
      <c r="AM3" s="6"/>
      <c r="AN3" s="6"/>
      <c r="AO3" s="6"/>
      <c r="AQ3" s="5"/>
      <c r="AR3" s="6"/>
      <c r="AS3" s="6"/>
      <c r="AT3" s="6"/>
      <c r="AV3" s="5"/>
      <c r="AW3" s="6"/>
      <c r="AX3" s="6"/>
      <c r="AY3" s="6"/>
      <c r="BA3" s="5"/>
      <c r="BB3" s="6"/>
      <c r="BC3" s="6"/>
      <c r="BD3" s="6"/>
      <c r="BF3" s="5"/>
      <c r="BG3" s="6"/>
      <c r="BH3" s="6"/>
      <c r="BI3" s="6"/>
      <c r="BP3" s="5"/>
    </row>
    <row r="4" spans="1:68" s="8" customFormat="1" x14ac:dyDescent="0.35">
      <c r="B4" s="9" t="s">
        <v>135</v>
      </c>
      <c r="C4" s="5"/>
      <c r="D4" s="6"/>
      <c r="E4" s="6"/>
      <c r="F4" s="6"/>
      <c r="H4" s="5"/>
      <c r="I4" s="6"/>
      <c r="J4" s="6"/>
      <c r="K4" s="6"/>
      <c r="M4" s="5"/>
      <c r="N4" s="6"/>
      <c r="O4" s="6"/>
      <c r="P4" s="6"/>
      <c r="R4" s="5"/>
      <c r="S4" s="6"/>
      <c r="T4" s="6"/>
      <c r="U4" s="6"/>
      <c r="W4" s="5"/>
      <c r="X4" s="6"/>
      <c r="Y4" s="6"/>
      <c r="Z4" s="6"/>
      <c r="AB4" s="5"/>
      <c r="AC4" s="6"/>
      <c r="AD4" s="6"/>
      <c r="AE4" s="6"/>
      <c r="AG4" s="5"/>
      <c r="AH4" s="6"/>
      <c r="AI4" s="6"/>
      <c r="AJ4" s="6"/>
      <c r="AL4" s="5"/>
      <c r="AM4" s="6"/>
      <c r="AN4" s="6"/>
      <c r="AO4" s="6"/>
      <c r="AQ4" s="5"/>
      <c r="AR4" s="6"/>
      <c r="AS4" s="6"/>
      <c r="AT4" s="6"/>
      <c r="AV4" s="5"/>
      <c r="AW4" s="6"/>
      <c r="AX4" s="6"/>
      <c r="AY4" s="6"/>
      <c r="BA4" s="5"/>
      <c r="BB4" s="6"/>
      <c r="BC4" s="6"/>
      <c r="BD4" s="6"/>
      <c r="BF4" s="5"/>
      <c r="BG4" s="6"/>
      <c r="BH4" s="6"/>
      <c r="BI4" s="6"/>
    </row>
    <row r="5" spans="1:68" s="8" customFormat="1" x14ac:dyDescent="0.35">
      <c r="B5" s="10" t="s">
        <v>136</v>
      </c>
      <c r="C5" s="5"/>
      <c r="D5" s="6"/>
      <c r="E5" s="6"/>
      <c r="F5" s="6"/>
      <c r="H5" s="5"/>
      <c r="I5" s="6"/>
      <c r="J5" s="6"/>
      <c r="K5" s="6"/>
      <c r="M5" s="5"/>
      <c r="N5" s="6"/>
      <c r="O5" s="6"/>
      <c r="P5" s="6"/>
      <c r="R5" s="5"/>
      <c r="S5" s="6"/>
      <c r="T5" s="6"/>
      <c r="U5" s="6"/>
      <c r="W5" s="5"/>
      <c r="X5" s="6"/>
      <c r="Y5" s="6"/>
      <c r="Z5" s="6"/>
      <c r="AB5" s="5"/>
      <c r="AC5" s="6"/>
      <c r="AD5" s="6"/>
      <c r="AE5" s="6"/>
      <c r="AG5" s="5"/>
      <c r="AH5" s="6"/>
      <c r="AI5" s="6"/>
      <c r="AJ5" s="6"/>
      <c r="AL5" s="5"/>
      <c r="AM5" s="6"/>
      <c r="AN5" s="6"/>
      <c r="AO5" s="6"/>
      <c r="AQ5" s="5"/>
      <c r="AR5" s="6"/>
      <c r="AS5" s="6"/>
      <c r="AT5" s="6"/>
      <c r="AV5" s="5"/>
      <c r="AW5" s="6"/>
      <c r="AX5" s="6"/>
      <c r="AY5" s="6"/>
      <c r="BA5" s="5"/>
      <c r="BB5" s="6"/>
      <c r="BC5" s="6"/>
      <c r="BD5" s="6"/>
      <c r="BF5" s="5"/>
      <c r="BG5" s="6"/>
      <c r="BH5" s="6"/>
      <c r="BI5" s="6"/>
    </row>
    <row r="6" spans="1:68" s="8" customFormat="1" x14ac:dyDescent="0.35">
      <c r="C6" s="233" t="s">
        <v>211</v>
      </c>
      <c r="D6" s="233"/>
      <c r="E6" s="233"/>
      <c r="F6" s="233"/>
      <c r="H6" s="233" t="s">
        <v>138</v>
      </c>
      <c r="I6" s="233"/>
      <c r="J6" s="233"/>
      <c r="K6" s="233"/>
      <c r="L6" s="233"/>
      <c r="M6" s="233"/>
      <c r="N6" s="233"/>
      <c r="O6" s="233"/>
      <c r="P6" s="233"/>
      <c r="R6" s="233" t="s">
        <v>139</v>
      </c>
      <c r="S6" s="233"/>
      <c r="T6" s="233"/>
      <c r="U6" s="233"/>
      <c r="V6" s="233"/>
      <c r="W6" s="233"/>
      <c r="X6" s="233"/>
      <c r="Y6" s="233"/>
      <c r="Z6" s="233"/>
      <c r="AB6" s="233" t="s">
        <v>140</v>
      </c>
      <c r="AC6" s="233"/>
      <c r="AD6" s="233"/>
      <c r="AE6" s="233"/>
      <c r="AF6" s="233"/>
      <c r="AG6" s="233"/>
      <c r="AH6" s="233"/>
      <c r="AI6" s="233"/>
      <c r="AJ6" s="233"/>
      <c r="AL6" s="233" t="s">
        <v>141</v>
      </c>
      <c r="AM6" s="233"/>
      <c r="AN6" s="233"/>
      <c r="AO6" s="233"/>
      <c r="AP6" s="233"/>
      <c r="AQ6" s="233"/>
      <c r="AR6" s="233"/>
      <c r="AS6" s="233"/>
      <c r="AT6" s="233"/>
      <c r="AV6" s="233" t="s">
        <v>142</v>
      </c>
      <c r="AW6" s="233"/>
      <c r="AX6" s="233"/>
      <c r="AY6" s="233"/>
      <c r="AZ6" s="233"/>
      <c r="BA6" s="233"/>
      <c r="BB6" s="233"/>
      <c r="BC6" s="233"/>
      <c r="BD6" s="233"/>
      <c r="BG6" s="60"/>
      <c r="BH6" s="60"/>
      <c r="BI6" s="60"/>
    </row>
    <row r="7" spans="1:68" s="8" customFormat="1" ht="36.65" customHeight="1" x14ac:dyDescent="0.35">
      <c r="C7" s="232" t="s">
        <v>212</v>
      </c>
      <c r="D7" s="232"/>
      <c r="E7" s="232"/>
      <c r="F7" s="232"/>
      <c r="H7" s="234" t="s">
        <v>144</v>
      </c>
      <c r="I7" s="234"/>
      <c r="J7" s="234"/>
      <c r="K7" s="234"/>
      <c r="M7" s="226" t="s">
        <v>213</v>
      </c>
      <c r="N7" s="226"/>
      <c r="O7" s="226"/>
      <c r="P7" s="226"/>
      <c r="R7" s="229" t="s">
        <v>214</v>
      </c>
      <c r="S7" s="229"/>
      <c r="T7" s="229"/>
      <c r="U7" s="229"/>
      <c r="W7" s="226" t="s">
        <v>146</v>
      </c>
      <c r="X7" s="226"/>
      <c r="Y7" s="226"/>
      <c r="Z7" s="226"/>
      <c r="AB7" s="229" t="s">
        <v>147</v>
      </c>
      <c r="AC7" s="229"/>
      <c r="AD7" s="229"/>
      <c r="AE7" s="229"/>
      <c r="AG7" s="226" t="s">
        <v>148</v>
      </c>
      <c r="AH7" s="226"/>
      <c r="AI7" s="226"/>
      <c r="AJ7" s="226"/>
      <c r="AL7" s="229" t="s">
        <v>215</v>
      </c>
      <c r="AM7" s="229"/>
      <c r="AN7" s="229"/>
      <c r="AO7" s="229"/>
      <c r="AQ7" s="226" t="s">
        <v>216</v>
      </c>
      <c r="AR7" s="226"/>
      <c r="AS7" s="226"/>
      <c r="AT7" s="226"/>
      <c r="AV7" s="229" t="s">
        <v>150</v>
      </c>
      <c r="AW7" s="229"/>
      <c r="AX7" s="229"/>
      <c r="AY7" s="229"/>
      <c r="BA7" s="226" t="s">
        <v>151</v>
      </c>
      <c r="BB7" s="226"/>
      <c r="BC7" s="226"/>
      <c r="BD7" s="226"/>
      <c r="BF7" s="226" t="s">
        <v>152</v>
      </c>
      <c r="BG7" s="226"/>
      <c r="BH7" s="226"/>
      <c r="BI7" s="226"/>
    </row>
    <row r="8" spans="1:68" s="11" customFormat="1" ht="28.75" customHeight="1" x14ac:dyDescent="0.35">
      <c r="B8" s="12" t="s">
        <v>217</v>
      </c>
      <c r="C8" s="12" t="s">
        <v>218</v>
      </c>
      <c r="D8" s="14" t="s">
        <v>219</v>
      </c>
      <c r="E8" s="14" t="s">
        <v>220</v>
      </c>
      <c r="F8" s="14" t="s">
        <v>221</v>
      </c>
      <c r="H8" s="12" t="s">
        <v>218</v>
      </c>
      <c r="I8" s="14" t="s">
        <v>219</v>
      </c>
      <c r="J8" s="14" t="s">
        <v>220</v>
      </c>
      <c r="K8" s="14" t="s">
        <v>221</v>
      </c>
      <c r="M8" s="12" t="s">
        <v>218</v>
      </c>
      <c r="N8" s="14" t="s">
        <v>219</v>
      </c>
      <c r="O8" s="14" t="s">
        <v>220</v>
      </c>
      <c r="P8" s="14" t="s">
        <v>221</v>
      </c>
      <c r="R8" s="12" t="s">
        <v>218</v>
      </c>
      <c r="S8" s="14" t="s">
        <v>219</v>
      </c>
      <c r="T8" s="14" t="s">
        <v>220</v>
      </c>
      <c r="U8" s="14" t="s">
        <v>221</v>
      </c>
      <c r="W8" s="12" t="s">
        <v>218</v>
      </c>
      <c r="X8" s="14" t="s">
        <v>219</v>
      </c>
      <c r="Y8" s="14" t="s">
        <v>220</v>
      </c>
      <c r="Z8" s="14" t="s">
        <v>221</v>
      </c>
      <c r="AB8" s="12" t="s">
        <v>218</v>
      </c>
      <c r="AC8" s="14" t="s">
        <v>219</v>
      </c>
      <c r="AD8" s="14" t="s">
        <v>220</v>
      </c>
      <c r="AE8" s="14" t="s">
        <v>221</v>
      </c>
      <c r="AG8" s="12" t="s">
        <v>218</v>
      </c>
      <c r="AH8" s="14" t="s">
        <v>219</v>
      </c>
      <c r="AI8" s="14" t="s">
        <v>220</v>
      </c>
      <c r="AJ8" s="14" t="s">
        <v>221</v>
      </c>
      <c r="AL8" s="12" t="s">
        <v>218</v>
      </c>
      <c r="AM8" s="14" t="s">
        <v>219</v>
      </c>
      <c r="AN8" s="14" t="s">
        <v>220</v>
      </c>
      <c r="AO8" s="14" t="s">
        <v>221</v>
      </c>
      <c r="AQ8" s="12" t="s">
        <v>218</v>
      </c>
      <c r="AR8" s="14" t="s">
        <v>219</v>
      </c>
      <c r="AS8" s="14" t="s">
        <v>220</v>
      </c>
      <c r="AT8" s="14" t="s">
        <v>221</v>
      </c>
      <c r="AV8" s="12" t="s">
        <v>218</v>
      </c>
      <c r="AW8" s="14" t="s">
        <v>219</v>
      </c>
      <c r="AX8" s="14" t="s">
        <v>220</v>
      </c>
      <c r="AY8" s="14" t="s">
        <v>221</v>
      </c>
      <c r="BA8" s="12" t="s">
        <v>218</v>
      </c>
      <c r="BB8" s="14" t="s">
        <v>219</v>
      </c>
      <c r="BC8" s="14" t="s">
        <v>220</v>
      </c>
      <c r="BD8" s="14" t="s">
        <v>221</v>
      </c>
      <c r="BF8" s="12" t="s">
        <v>218</v>
      </c>
      <c r="BG8" s="14" t="s">
        <v>219</v>
      </c>
      <c r="BH8" s="14" t="s">
        <v>220</v>
      </c>
      <c r="BI8" s="14" t="s">
        <v>221</v>
      </c>
      <c r="BK8" s="12" t="s">
        <v>164</v>
      </c>
    </row>
    <row r="9" spans="1:68" s="16" customFormat="1" ht="24" x14ac:dyDescent="0.35">
      <c r="C9" s="17" t="s">
        <v>222</v>
      </c>
      <c r="D9" s="18" t="s">
        <v>223</v>
      </c>
      <c r="E9" s="18" t="s">
        <v>224</v>
      </c>
      <c r="F9" s="18" t="s">
        <v>225</v>
      </c>
      <c r="H9" s="17" t="s">
        <v>222</v>
      </c>
      <c r="I9" s="18" t="s">
        <v>223</v>
      </c>
      <c r="J9" s="18" t="s">
        <v>224</v>
      </c>
      <c r="K9" s="18" t="s">
        <v>225</v>
      </c>
      <c r="M9" s="17" t="s">
        <v>222</v>
      </c>
      <c r="N9" s="18" t="s">
        <v>223</v>
      </c>
      <c r="O9" s="18" t="s">
        <v>224</v>
      </c>
      <c r="P9" s="18" t="s">
        <v>225</v>
      </c>
      <c r="R9" s="17" t="s">
        <v>222</v>
      </c>
      <c r="S9" s="18" t="s">
        <v>223</v>
      </c>
      <c r="T9" s="18" t="s">
        <v>224</v>
      </c>
      <c r="U9" s="18" t="s">
        <v>225</v>
      </c>
      <c r="W9" s="17" t="s">
        <v>222</v>
      </c>
      <c r="X9" s="18" t="s">
        <v>223</v>
      </c>
      <c r="Y9" s="18" t="s">
        <v>224</v>
      </c>
      <c r="Z9" s="18" t="s">
        <v>225</v>
      </c>
      <c r="AB9" s="17" t="s">
        <v>222</v>
      </c>
      <c r="AC9" s="18" t="s">
        <v>223</v>
      </c>
      <c r="AD9" s="18" t="s">
        <v>224</v>
      </c>
      <c r="AE9" s="18" t="s">
        <v>225</v>
      </c>
      <c r="AG9" s="17" t="s">
        <v>222</v>
      </c>
      <c r="AH9" s="18" t="s">
        <v>223</v>
      </c>
      <c r="AI9" s="18" t="s">
        <v>224</v>
      </c>
      <c r="AJ9" s="18" t="s">
        <v>225</v>
      </c>
      <c r="AL9" s="17" t="s">
        <v>222</v>
      </c>
      <c r="AM9" s="18" t="s">
        <v>223</v>
      </c>
      <c r="AN9" s="18" t="s">
        <v>224</v>
      </c>
      <c r="AO9" s="18" t="s">
        <v>225</v>
      </c>
      <c r="AQ9" s="17" t="s">
        <v>222</v>
      </c>
      <c r="AR9" s="18" t="s">
        <v>223</v>
      </c>
      <c r="AS9" s="18" t="s">
        <v>224</v>
      </c>
      <c r="AT9" s="18" t="s">
        <v>225</v>
      </c>
      <c r="AV9" s="17" t="s">
        <v>222</v>
      </c>
      <c r="AW9" s="18" t="s">
        <v>223</v>
      </c>
      <c r="AX9" s="18" t="s">
        <v>224</v>
      </c>
      <c r="AY9" s="18" t="s">
        <v>225</v>
      </c>
      <c r="BA9" s="17" t="s">
        <v>222</v>
      </c>
      <c r="BB9" s="18" t="s">
        <v>223</v>
      </c>
      <c r="BC9" s="18" t="s">
        <v>224</v>
      </c>
      <c r="BD9" s="18" t="s">
        <v>225</v>
      </c>
      <c r="BF9" s="17" t="s">
        <v>222</v>
      </c>
      <c r="BG9" s="18" t="s">
        <v>223</v>
      </c>
      <c r="BH9" s="18" t="s">
        <v>224</v>
      </c>
      <c r="BI9" s="18" t="s">
        <v>225</v>
      </c>
      <c r="BK9" s="59"/>
    </row>
    <row r="10" spans="1:68" s="26" customFormat="1" x14ac:dyDescent="0.35">
      <c r="B10" s="22" t="s">
        <v>226</v>
      </c>
      <c r="C10" s="23"/>
      <c r="D10" s="24"/>
      <c r="E10" s="24"/>
      <c r="F10" s="24"/>
      <c r="H10" s="23"/>
      <c r="I10" s="24"/>
      <c r="J10" s="24"/>
      <c r="K10" s="24"/>
      <c r="M10" s="23"/>
      <c r="N10" s="24"/>
      <c r="O10" s="24"/>
      <c r="P10" s="24"/>
      <c r="R10" s="23"/>
      <c r="S10" s="24"/>
      <c r="T10" s="24"/>
      <c r="U10" s="24"/>
      <c r="W10" s="23"/>
      <c r="X10" s="24"/>
      <c r="Y10" s="24"/>
      <c r="Z10" s="24"/>
      <c r="AB10" s="23"/>
      <c r="AC10" s="24"/>
      <c r="AD10" s="24"/>
      <c r="AE10" s="24"/>
      <c r="AG10" s="23"/>
      <c r="AH10" s="24"/>
      <c r="AI10" s="24"/>
      <c r="AJ10" s="24"/>
      <c r="AL10" s="23"/>
      <c r="AM10" s="24"/>
      <c r="AN10" s="24"/>
      <c r="AO10" s="24"/>
      <c r="AQ10" s="23"/>
      <c r="AR10" s="24"/>
      <c r="AS10" s="24"/>
      <c r="AT10" s="24"/>
      <c r="AV10" s="23"/>
      <c r="AW10" s="24"/>
      <c r="AX10" s="24"/>
      <c r="AY10" s="24"/>
      <c r="BA10" s="23"/>
      <c r="BB10" s="24"/>
      <c r="BC10" s="24"/>
      <c r="BD10" s="24"/>
      <c r="BF10" s="23"/>
      <c r="BG10" s="24"/>
      <c r="BH10" s="24"/>
      <c r="BI10" s="24"/>
      <c r="BK10" s="31"/>
    </row>
    <row r="11" spans="1:68" s="8" customFormat="1" x14ac:dyDescent="0.35">
      <c r="B11" s="138" t="s">
        <v>227</v>
      </c>
      <c r="C11" s="1"/>
      <c r="D11" s="2"/>
      <c r="E11" s="2"/>
      <c r="F11" s="29">
        <f t="shared" ref="F11:F25" si="0">D11+E11</f>
        <v>0</v>
      </c>
      <c r="H11" s="1"/>
      <c r="I11" s="2"/>
      <c r="J11" s="2"/>
      <c r="K11" s="29">
        <f>I11+J11</f>
        <v>0</v>
      </c>
      <c r="M11" s="30">
        <f t="shared" ref="M11:M14" si="1">H11-C11</f>
        <v>0</v>
      </c>
      <c r="N11" s="49">
        <f t="shared" ref="N11:N14" si="2">I11-D11</f>
        <v>0</v>
      </c>
      <c r="O11" s="49">
        <f t="shared" ref="O11:O14" si="3">J11-E11</f>
        <v>0</v>
      </c>
      <c r="P11" s="49">
        <f>N11+O11</f>
        <v>0</v>
      </c>
      <c r="R11" s="1"/>
      <c r="S11" s="2"/>
      <c r="T11" s="2"/>
      <c r="U11" s="29">
        <f>S11+T11</f>
        <v>0</v>
      </c>
      <c r="W11" s="30">
        <f>R11-H11</f>
        <v>0</v>
      </c>
      <c r="X11" s="49">
        <f t="shared" ref="X11" si="4">S11-I11</f>
        <v>0</v>
      </c>
      <c r="Y11" s="49">
        <f t="shared" ref="Y11:Y14" si="5">T11-J11</f>
        <v>0</v>
      </c>
      <c r="Z11" s="49">
        <f>X11+Y11</f>
        <v>0</v>
      </c>
      <c r="AB11" s="1"/>
      <c r="AC11" s="2"/>
      <c r="AD11" s="2"/>
      <c r="AE11" s="29">
        <f>AC11+AD11</f>
        <v>0</v>
      </c>
      <c r="AG11" s="30">
        <f>AB11-R11</f>
        <v>0</v>
      </c>
      <c r="AH11" s="49">
        <f t="shared" ref="AH11:AH14" si="6">AC11-S11</f>
        <v>0</v>
      </c>
      <c r="AI11" s="49">
        <f t="shared" ref="AI11:AI25" si="7">AD11-T11</f>
        <v>0</v>
      </c>
      <c r="AJ11" s="49">
        <f>AH11+AI11</f>
        <v>0</v>
      </c>
      <c r="AL11" s="1"/>
      <c r="AM11" s="2"/>
      <c r="AN11" s="2"/>
      <c r="AO11" s="29">
        <f>AM11+AN11</f>
        <v>0</v>
      </c>
      <c r="AQ11" s="30">
        <f>AL11-AB11</f>
        <v>0</v>
      </c>
      <c r="AR11" s="49">
        <f t="shared" ref="AR11:AR14" si="8">AM11-AC11</f>
        <v>0</v>
      </c>
      <c r="AS11" s="49">
        <f t="shared" ref="AS11:AS14" si="9">AN11-AD11</f>
        <v>0</v>
      </c>
      <c r="AT11" s="49">
        <f>AR11+AS11</f>
        <v>0</v>
      </c>
      <c r="AV11" s="1"/>
      <c r="AW11" s="2"/>
      <c r="AX11" s="2"/>
      <c r="AY11" s="29">
        <f>AW11+AX11</f>
        <v>0</v>
      </c>
      <c r="BA11" s="30">
        <f>AV11-AL11</f>
        <v>0</v>
      </c>
      <c r="BB11" s="49">
        <f>AW11-AM11</f>
        <v>0</v>
      </c>
      <c r="BC11" s="49">
        <f>AX11-AN11</f>
        <v>0</v>
      </c>
      <c r="BD11" s="49">
        <f>BB11+BC11</f>
        <v>0</v>
      </c>
      <c r="BF11" s="30">
        <f>M11+W11+AG11+AQ11+BA11</f>
        <v>0</v>
      </c>
      <c r="BG11" s="49">
        <f>N11+X11+AH11+AR11+BB11</f>
        <v>0</v>
      </c>
      <c r="BH11" s="49">
        <f t="shared" ref="BH11:BH14" si="10">O11+Y11+AI11+AS11+BC11</f>
        <v>0</v>
      </c>
      <c r="BI11" s="49">
        <f>P11+Z11+AJ11+AT11+BD11</f>
        <v>0</v>
      </c>
      <c r="BK11" s="56"/>
    </row>
    <row r="12" spans="1:68" s="8" customFormat="1" x14ac:dyDescent="0.35">
      <c r="B12" s="138" t="s">
        <v>227</v>
      </c>
      <c r="C12" s="1"/>
      <c r="D12" s="2"/>
      <c r="E12" s="2"/>
      <c r="F12" s="29">
        <f t="shared" si="0"/>
        <v>0</v>
      </c>
      <c r="H12" s="1"/>
      <c r="I12" s="2"/>
      <c r="J12" s="2"/>
      <c r="K12" s="29">
        <f>I12+J12</f>
        <v>0</v>
      </c>
      <c r="M12" s="30">
        <f t="shared" si="1"/>
        <v>0</v>
      </c>
      <c r="N12" s="49">
        <f t="shared" si="2"/>
        <v>0</v>
      </c>
      <c r="O12" s="49">
        <f t="shared" si="3"/>
        <v>0</v>
      </c>
      <c r="P12" s="49">
        <f t="shared" ref="P12:P14" si="11">N12+O12</f>
        <v>0</v>
      </c>
      <c r="R12" s="1"/>
      <c r="S12" s="2"/>
      <c r="T12" s="2"/>
      <c r="U12" s="29">
        <f t="shared" ref="U12:U14" si="12">S12+T12</f>
        <v>0</v>
      </c>
      <c r="W12" s="30">
        <f t="shared" ref="W12:W14" si="13">R12-H12</f>
        <v>0</v>
      </c>
      <c r="X12" s="49">
        <f>S12-I12</f>
        <v>0</v>
      </c>
      <c r="Y12" s="49">
        <f t="shared" si="5"/>
        <v>0</v>
      </c>
      <c r="Z12" s="49">
        <f t="shared" ref="Z12:Z14" si="14">X12+Y12</f>
        <v>0</v>
      </c>
      <c r="AB12" s="1"/>
      <c r="AC12" s="2"/>
      <c r="AD12" s="2"/>
      <c r="AE12" s="29">
        <f t="shared" ref="AE12:AE14" si="15">AC12+AD12</f>
        <v>0</v>
      </c>
      <c r="AG12" s="30">
        <f t="shared" ref="AG12:AG14" si="16">AB12-R12</f>
        <v>0</v>
      </c>
      <c r="AH12" s="49">
        <f t="shared" si="6"/>
        <v>0</v>
      </c>
      <c r="AI12" s="49">
        <f t="shared" si="7"/>
        <v>0</v>
      </c>
      <c r="AJ12" s="49">
        <f t="shared" ref="AJ12:AJ14" si="17">AH12+AI12</f>
        <v>0</v>
      </c>
      <c r="AL12" s="1"/>
      <c r="AM12" s="2"/>
      <c r="AN12" s="2"/>
      <c r="AO12" s="29">
        <f t="shared" ref="AO12:AO14" si="18">AM12+AN12</f>
        <v>0</v>
      </c>
      <c r="AQ12" s="30">
        <f t="shared" ref="AQ12:AQ14" si="19">AL12-AB12</f>
        <v>0</v>
      </c>
      <c r="AR12" s="49">
        <f t="shared" si="8"/>
        <v>0</v>
      </c>
      <c r="AS12" s="49">
        <f t="shared" si="9"/>
        <v>0</v>
      </c>
      <c r="AT12" s="49">
        <f t="shared" ref="AT12:AT14" si="20">AR12+AS12</f>
        <v>0</v>
      </c>
      <c r="AV12" s="1"/>
      <c r="AW12" s="2"/>
      <c r="AX12" s="2"/>
      <c r="AY12" s="29">
        <f t="shared" ref="AY12" si="21">AW12+AX12</f>
        <v>0</v>
      </c>
      <c r="BA12" s="30">
        <f t="shared" ref="BA12:BA14" si="22">AV12-AL12</f>
        <v>0</v>
      </c>
      <c r="BB12" s="49">
        <f t="shared" ref="BB12:BB14" si="23">AW12-AM12</f>
        <v>0</v>
      </c>
      <c r="BC12" s="49">
        <f t="shared" ref="BC12:BC14" si="24">AX12-AN12</f>
        <v>0</v>
      </c>
      <c r="BD12" s="49">
        <f t="shared" ref="BD12:BD14" si="25">BB12+BC12</f>
        <v>0</v>
      </c>
      <c r="BF12" s="30">
        <f t="shared" ref="BF12:BF14" si="26">M12+W12+AG12+AQ12+BA12</f>
        <v>0</v>
      </c>
      <c r="BG12" s="49">
        <f t="shared" ref="BG12:BG14" si="27">N12+X12+AH12+AR12+BB12</f>
        <v>0</v>
      </c>
      <c r="BH12" s="49">
        <f t="shared" si="10"/>
        <v>0</v>
      </c>
      <c r="BI12" s="49">
        <f t="shared" ref="BI12:BI14" si="28">P12+Z12+AJ12+AT12+BD12</f>
        <v>0</v>
      </c>
      <c r="BK12" s="56"/>
    </row>
    <row r="13" spans="1:68" x14ac:dyDescent="0.35">
      <c r="A13"/>
      <c r="B13" s="138" t="s">
        <v>227</v>
      </c>
      <c r="C13" s="1"/>
      <c r="D13" s="2"/>
      <c r="E13" s="2"/>
      <c r="F13" s="29">
        <f t="shared" si="0"/>
        <v>0</v>
      </c>
      <c r="H13" s="1"/>
      <c r="I13" s="2"/>
      <c r="J13" s="2"/>
      <c r="K13" s="29">
        <f t="shared" ref="K13:K14" si="29">I13+J13</f>
        <v>0</v>
      </c>
      <c r="M13" s="30">
        <f t="shared" si="1"/>
        <v>0</v>
      </c>
      <c r="N13" s="49">
        <f t="shared" si="2"/>
        <v>0</v>
      </c>
      <c r="O13" s="49">
        <f t="shared" si="3"/>
        <v>0</v>
      </c>
      <c r="P13" s="49">
        <f t="shared" si="11"/>
        <v>0</v>
      </c>
      <c r="R13" s="1"/>
      <c r="S13" s="2"/>
      <c r="T13" s="2"/>
      <c r="U13" s="29">
        <f t="shared" si="12"/>
        <v>0</v>
      </c>
      <c r="W13" s="30">
        <f t="shared" si="13"/>
        <v>0</v>
      </c>
      <c r="X13" s="49">
        <f t="shared" ref="X13:X15" si="30">S13-I13</f>
        <v>0</v>
      </c>
      <c r="Y13" s="49">
        <f t="shared" si="5"/>
        <v>0</v>
      </c>
      <c r="Z13" s="49">
        <f t="shared" si="14"/>
        <v>0</v>
      </c>
      <c r="AB13" s="1"/>
      <c r="AC13" s="2"/>
      <c r="AD13" s="2"/>
      <c r="AE13" s="29">
        <f t="shared" si="15"/>
        <v>0</v>
      </c>
      <c r="AG13" s="30">
        <f t="shared" si="16"/>
        <v>0</v>
      </c>
      <c r="AH13" s="49">
        <f t="shared" si="6"/>
        <v>0</v>
      </c>
      <c r="AI13" s="49">
        <f t="shared" si="7"/>
        <v>0</v>
      </c>
      <c r="AJ13" s="49">
        <f t="shared" si="17"/>
        <v>0</v>
      </c>
      <c r="AL13" s="1"/>
      <c r="AM13" s="2"/>
      <c r="AN13" s="2"/>
      <c r="AO13" s="29">
        <f t="shared" si="18"/>
        <v>0</v>
      </c>
      <c r="AQ13" s="30">
        <f t="shared" si="19"/>
        <v>0</v>
      </c>
      <c r="AR13" s="49">
        <f t="shared" si="8"/>
        <v>0</v>
      </c>
      <c r="AS13" s="49">
        <f t="shared" si="9"/>
        <v>0</v>
      </c>
      <c r="AT13" s="49">
        <f t="shared" si="20"/>
        <v>0</v>
      </c>
      <c r="AV13" s="1"/>
      <c r="AW13" s="2"/>
      <c r="AX13" s="2"/>
      <c r="AY13" s="29">
        <f>AW13+AX13</f>
        <v>0</v>
      </c>
      <c r="BA13" s="30">
        <f t="shared" si="22"/>
        <v>0</v>
      </c>
      <c r="BB13" s="49">
        <f t="shared" si="23"/>
        <v>0</v>
      </c>
      <c r="BC13" s="49">
        <f t="shared" si="24"/>
        <v>0</v>
      </c>
      <c r="BD13" s="49">
        <f t="shared" si="25"/>
        <v>0</v>
      </c>
      <c r="BF13" s="30">
        <f t="shared" si="26"/>
        <v>0</v>
      </c>
      <c r="BG13" s="49">
        <f t="shared" si="27"/>
        <v>0</v>
      </c>
      <c r="BH13" s="49">
        <f t="shared" si="10"/>
        <v>0</v>
      </c>
      <c r="BI13" s="49">
        <f t="shared" si="28"/>
        <v>0</v>
      </c>
      <c r="BK13" s="56"/>
    </row>
    <row r="14" spans="1:68" x14ac:dyDescent="0.35">
      <c r="A14"/>
      <c r="B14" s="138" t="s">
        <v>227</v>
      </c>
      <c r="C14" s="1"/>
      <c r="D14" s="2"/>
      <c r="E14" s="2"/>
      <c r="F14" s="29">
        <f t="shared" si="0"/>
        <v>0</v>
      </c>
      <c r="H14" s="1"/>
      <c r="I14" s="2"/>
      <c r="J14" s="2"/>
      <c r="K14" s="29">
        <f t="shared" si="29"/>
        <v>0</v>
      </c>
      <c r="M14" s="30">
        <f t="shared" si="1"/>
        <v>0</v>
      </c>
      <c r="N14" s="49">
        <f t="shared" si="2"/>
        <v>0</v>
      </c>
      <c r="O14" s="49">
        <f t="shared" si="3"/>
        <v>0</v>
      </c>
      <c r="P14" s="49">
        <f t="shared" si="11"/>
        <v>0</v>
      </c>
      <c r="R14" s="1"/>
      <c r="S14" s="2"/>
      <c r="T14" s="2"/>
      <c r="U14" s="29">
        <f t="shared" si="12"/>
        <v>0</v>
      </c>
      <c r="W14" s="30">
        <f t="shared" si="13"/>
        <v>0</v>
      </c>
      <c r="X14" s="49">
        <f t="shared" si="30"/>
        <v>0</v>
      </c>
      <c r="Y14" s="49">
        <f t="shared" si="5"/>
        <v>0</v>
      </c>
      <c r="Z14" s="49">
        <f t="shared" si="14"/>
        <v>0</v>
      </c>
      <c r="AB14" s="1"/>
      <c r="AC14" s="2"/>
      <c r="AD14" s="2"/>
      <c r="AE14" s="29">
        <f t="shared" si="15"/>
        <v>0</v>
      </c>
      <c r="AG14" s="30">
        <f t="shared" si="16"/>
        <v>0</v>
      </c>
      <c r="AH14" s="49">
        <f t="shared" si="6"/>
        <v>0</v>
      </c>
      <c r="AI14" s="49">
        <f t="shared" si="7"/>
        <v>0</v>
      </c>
      <c r="AJ14" s="49">
        <f t="shared" si="17"/>
        <v>0</v>
      </c>
      <c r="AL14" s="1"/>
      <c r="AM14" s="2"/>
      <c r="AN14" s="2"/>
      <c r="AO14" s="29">
        <f t="shared" si="18"/>
        <v>0</v>
      </c>
      <c r="AQ14" s="30">
        <f t="shared" si="19"/>
        <v>0</v>
      </c>
      <c r="AR14" s="49">
        <f t="shared" si="8"/>
        <v>0</v>
      </c>
      <c r="AS14" s="49">
        <f t="shared" si="9"/>
        <v>0</v>
      </c>
      <c r="AT14" s="49">
        <f t="shared" si="20"/>
        <v>0</v>
      </c>
      <c r="AV14" s="1"/>
      <c r="AW14" s="2"/>
      <c r="AX14" s="2"/>
      <c r="AY14" s="29">
        <f t="shared" ref="AY14" si="31">AW14+AX14</f>
        <v>0</v>
      </c>
      <c r="BA14" s="30">
        <f t="shared" si="22"/>
        <v>0</v>
      </c>
      <c r="BB14" s="49">
        <f t="shared" si="23"/>
        <v>0</v>
      </c>
      <c r="BC14" s="49">
        <f t="shared" si="24"/>
        <v>0</v>
      </c>
      <c r="BD14" s="49">
        <f t="shared" si="25"/>
        <v>0</v>
      </c>
      <c r="BF14" s="30">
        <f t="shared" si="26"/>
        <v>0</v>
      </c>
      <c r="BG14" s="49">
        <f t="shared" si="27"/>
        <v>0</v>
      </c>
      <c r="BH14" s="49">
        <f t="shared" si="10"/>
        <v>0</v>
      </c>
      <c r="BI14" s="49">
        <f t="shared" si="28"/>
        <v>0</v>
      </c>
      <c r="BK14" s="56"/>
    </row>
    <row r="15" spans="1:68" s="8" customFormat="1" x14ac:dyDescent="0.35">
      <c r="B15" s="138" t="s">
        <v>227</v>
      </c>
      <c r="C15" s="1"/>
      <c r="D15" s="2"/>
      <c r="E15" s="2"/>
      <c r="F15" s="29">
        <f t="shared" si="0"/>
        <v>0</v>
      </c>
      <c r="H15" s="1"/>
      <c r="I15" s="2"/>
      <c r="J15" s="2"/>
      <c r="K15" s="29">
        <f>I15+J15</f>
        <v>0</v>
      </c>
      <c r="M15" s="30">
        <f t="shared" ref="M15:M18" si="32">H15-C15</f>
        <v>0</v>
      </c>
      <c r="N15" s="49">
        <f t="shared" ref="N15:N18" si="33">I15-D15</f>
        <v>0</v>
      </c>
      <c r="O15" s="49">
        <f t="shared" ref="O15:O18" si="34">J15-E15</f>
        <v>0</v>
      </c>
      <c r="P15" s="49">
        <f>N15+O15</f>
        <v>0</v>
      </c>
      <c r="R15" s="1"/>
      <c r="S15" s="2"/>
      <c r="T15" s="2"/>
      <c r="U15" s="29">
        <f>S15+T15</f>
        <v>0</v>
      </c>
      <c r="W15" s="30">
        <f>R15-H15</f>
        <v>0</v>
      </c>
      <c r="X15" s="49">
        <f t="shared" si="30"/>
        <v>0</v>
      </c>
      <c r="Y15" s="49">
        <f t="shared" ref="Y15:Y18" si="35">T15-J15</f>
        <v>0</v>
      </c>
      <c r="Z15" s="49">
        <f>X15+Y15</f>
        <v>0</v>
      </c>
      <c r="AB15" s="1"/>
      <c r="AC15" s="2"/>
      <c r="AD15" s="2"/>
      <c r="AE15" s="29">
        <f>AC15+AD15</f>
        <v>0</v>
      </c>
      <c r="AG15" s="30">
        <f>AB15-R15</f>
        <v>0</v>
      </c>
      <c r="AH15" s="49">
        <f t="shared" ref="AH15:AH18" si="36">AC15-S15</f>
        <v>0</v>
      </c>
      <c r="AI15" s="49">
        <f t="shared" si="7"/>
        <v>0</v>
      </c>
      <c r="AJ15" s="49">
        <f>AH15+AI15</f>
        <v>0</v>
      </c>
      <c r="AL15" s="1"/>
      <c r="AM15" s="2"/>
      <c r="AN15" s="2"/>
      <c r="AO15" s="29">
        <f>AM15+AN15</f>
        <v>0</v>
      </c>
      <c r="AQ15" s="30">
        <f>AL15-AB15</f>
        <v>0</v>
      </c>
      <c r="AR15" s="49">
        <f t="shared" ref="AR15:AR18" si="37">AM15-AC15</f>
        <v>0</v>
      </c>
      <c r="AS15" s="49">
        <f t="shared" ref="AS15:AS18" si="38">AN15-AD15</f>
        <v>0</v>
      </c>
      <c r="AT15" s="49">
        <f>AR15+AS15</f>
        <v>0</v>
      </c>
      <c r="AV15" s="1"/>
      <c r="AW15" s="2"/>
      <c r="AX15" s="2"/>
      <c r="AY15" s="29">
        <f>AW15+AX15</f>
        <v>0</v>
      </c>
      <c r="BA15" s="30">
        <f>AV15-AL15</f>
        <v>0</v>
      </c>
      <c r="BB15" s="49">
        <f>AW15-AM15</f>
        <v>0</v>
      </c>
      <c r="BC15" s="49">
        <f>AX15-AN15</f>
        <v>0</v>
      </c>
      <c r="BD15" s="49">
        <f>BB15+BC15</f>
        <v>0</v>
      </c>
      <c r="BF15" s="30">
        <f>M15+W15+AG15+AQ15+BA15</f>
        <v>0</v>
      </c>
      <c r="BG15" s="49">
        <f>N15+X15+AH15+AR15+BB15</f>
        <v>0</v>
      </c>
      <c r="BH15" s="49">
        <f t="shared" ref="BH15:BH18" si="39">O15+Y15+AI15+AS15+BC15</f>
        <v>0</v>
      </c>
      <c r="BI15" s="49">
        <f>P15+Z15+AJ15+AT15+BD15</f>
        <v>0</v>
      </c>
      <c r="BK15" s="56"/>
    </row>
    <row r="16" spans="1:68" s="8" customFormat="1" x14ac:dyDescent="0.35">
      <c r="B16" s="138" t="s">
        <v>227</v>
      </c>
      <c r="C16" s="1"/>
      <c r="D16" s="2"/>
      <c r="E16" s="2"/>
      <c r="F16" s="29">
        <f t="shared" si="0"/>
        <v>0</v>
      </c>
      <c r="H16" s="1"/>
      <c r="I16" s="2"/>
      <c r="J16" s="2"/>
      <c r="K16" s="29">
        <f>I16+J16</f>
        <v>0</v>
      </c>
      <c r="M16" s="30">
        <f t="shared" si="32"/>
        <v>0</v>
      </c>
      <c r="N16" s="49">
        <f t="shared" si="33"/>
        <v>0</v>
      </c>
      <c r="O16" s="49">
        <f t="shared" si="34"/>
        <v>0</v>
      </c>
      <c r="P16" s="49">
        <f t="shared" ref="P16:P18" si="40">N16+O16</f>
        <v>0</v>
      </c>
      <c r="R16" s="1"/>
      <c r="S16" s="2"/>
      <c r="T16" s="2"/>
      <c r="U16" s="29">
        <f t="shared" ref="U16:U18" si="41">S16+T16</f>
        <v>0</v>
      </c>
      <c r="W16" s="30">
        <f t="shared" ref="W16:W18" si="42">R16-H16</f>
        <v>0</v>
      </c>
      <c r="X16" s="49">
        <f>S16-I16</f>
        <v>0</v>
      </c>
      <c r="Y16" s="49">
        <f t="shared" si="35"/>
        <v>0</v>
      </c>
      <c r="Z16" s="49">
        <f t="shared" ref="Z16:Z18" si="43">X16+Y16</f>
        <v>0</v>
      </c>
      <c r="AB16" s="1"/>
      <c r="AC16" s="2"/>
      <c r="AD16" s="2"/>
      <c r="AE16" s="29">
        <f t="shared" ref="AE16:AE18" si="44">AC16+AD16</f>
        <v>0</v>
      </c>
      <c r="AG16" s="30">
        <f t="shared" ref="AG16:AG18" si="45">AB16-R16</f>
        <v>0</v>
      </c>
      <c r="AH16" s="49">
        <f t="shared" si="36"/>
        <v>0</v>
      </c>
      <c r="AI16" s="49">
        <f t="shared" si="7"/>
        <v>0</v>
      </c>
      <c r="AJ16" s="49">
        <f t="shared" ref="AJ16:AJ18" si="46">AH16+AI16</f>
        <v>0</v>
      </c>
      <c r="AL16" s="1"/>
      <c r="AM16" s="2"/>
      <c r="AN16" s="2"/>
      <c r="AO16" s="29">
        <f t="shared" ref="AO16:AO18" si="47">AM16+AN16</f>
        <v>0</v>
      </c>
      <c r="AQ16" s="30">
        <f t="shared" ref="AQ16:AQ18" si="48">AL16-AB16</f>
        <v>0</v>
      </c>
      <c r="AR16" s="49">
        <f t="shared" si="37"/>
        <v>0</v>
      </c>
      <c r="AS16" s="49">
        <f t="shared" si="38"/>
        <v>0</v>
      </c>
      <c r="AT16" s="49">
        <f t="shared" ref="AT16:AT18" si="49">AR16+AS16</f>
        <v>0</v>
      </c>
      <c r="AV16" s="1"/>
      <c r="AW16" s="2"/>
      <c r="AX16" s="2"/>
      <c r="AY16" s="29">
        <f t="shared" ref="AY16" si="50">AW16+AX16</f>
        <v>0</v>
      </c>
      <c r="BA16" s="30">
        <f t="shared" ref="BA16:BA18" si="51">AV16-AL16</f>
        <v>0</v>
      </c>
      <c r="BB16" s="49">
        <f t="shared" ref="BB16:BB18" si="52">AW16-AM16</f>
        <v>0</v>
      </c>
      <c r="BC16" s="49">
        <f t="shared" ref="BC16:BC18" si="53">AX16-AN16</f>
        <v>0</v>
      </c>
      <c r="BD16" s="49">
        <f t="shared" ref="BD16:BD18" si="54">BB16+BC16</f>
        <v>0</v>
      </c>
      <c r="BF16" s="30">
        <f t="shared" ref="BF16:BF18" si="55">M16+W16+AG16+AQ16+BA16</f>
        <v>0</v>
      </c>
      <c r="BG16" s="49">
        <f t="shared" ref="BG16:BG18" si="56">N16+X16+AH16+AR16+BB16</f>
        <v>0</v>
      </c>
      <c r="BH16" s="49">
        <f t="shared" si="39"/>
        <v>0</v>
      </c>
      <c r="BI16" s="49">
        <f t="shared" ref="BI16:BI18" si="57">P16+Z16+AJ16+AT16+BD16</f>
        <v>0</v>
      </c>
      <c r="BK16" s="56"/>
    </row>
    <row r="17" spans="1:63" x14ac:dyDescent="0.35">
      <c r="A17"/>
      <c r="B17" s="138" t="s">
        <v>227</v>
      </c>
      <c r="C17" s="1"/>
      <c r="D17" s="2"/>
      <c r="E17" s="2"/>
      <c r="F17" s="29">
        <f t="shared" si="0"/>
        <v>0</v>
      </c>
      <c r="H17" s="1"/>
      <c r="I17" s="2"/>
      <c r="J17" s="2"/>
      <c r="K17" s="29">
        <f t="shared" ref="K17:K18" si="58">I17+J17</f>
        <v>0</v>
      </c>
      <c r="M17" s="30">
        <f t="shared" si="32"/>
        <v>0</v>
      </c>
      <c r="N17" s="49">
        <f t="shared" si="33"/>
        <v>0</v>
      </c>
      <c r="O17" s="49">
        <f t="shared" si="34"/>
        <v>0</v>
      </c>
      <c r="P17" s="49">
        <f t="shared" si="40"/>
        <v>0</v>
      </c>
      <c r="R17" s="1"/>
      <c r="S17" s="2"/>
      <c r="T17" s="2"/>
      <c r="U17" s="29">
        <f t="shared" si="41"/>
        <v>0</v>
      </c>
      <c r="W17" s="30">
        <f t="shared" si="42"/>
        <v>0</v>
      </c>
      <c r="X17" s="49">
        <f t="shared" ref="X17:X18" si="59">S17-I17</f>
        <v>0</v>
      </c>
      <c r="Y17" s="49">
        <f t="shared" si="35"/>
        <v>0</v>
      </c>
      <c r="Z17" s="49">
        <f t="shared" si="43"/>
        <v>0</v>
      </c>
      <c r="AB17" s="1"/>
      <c r="AC17" s="2"/>
      <c r="AD17" s="2"/>
      <c r="AE17" s="29">
        <f t="shared" si="44"/>
        <v>0</v>
      </c>
      <c r="AG17" s="30">
        <f t="shared" si="45"/>
        <v>0</v>
      </c>
      <c r="AH17" s="49">
        <f t="shared" si="36"/>
        <v>0</v>
      </c>
      <c r="AI17" s="49">
        <f t="shared" si="7"/>
        <v>0</v>
      </c>
      <c r="AJ17" s="49">
        <f t="shared" si="46"/>
        <v>0</v>
      </c>
      <c r="AL17" s="1"/>
      <c r="AM17" s="2"/>
      <c r="AN17" s="2"/>
      <c r="AO17" s="29">
        <f t="shared" si="47"/>
        <v>0</v>
      </c>
      <c r="AQ17" s="30">
        <f t="shared" si="48"/>
        <v>0</v>
      </c>
      <c r="AR17" s="49">
        <f t="shared" si="37"/>
        <v>0</v>
      </c>
      <c r="AS17" s="49">
        <f t="shared" si="38"/>
        <v>0</v>
      </c>
      <c r="AT17" s="49">
        <f t="shared" si="49"/>
        <v>0</v>
      </c>
      <c r="AV17" s="1"/>
      <c r="AW17" s="2"/>
      <c r="AX17" s="2"/>
      <c r="AY17" s="29">
        <f>AW17+AX17</f>
        <v>0</v>
      </c>
      <c r="BA17" s="30">
        <f t="shared" si="51"/>
        <v>0</v>
      </c>
      <c r="BB17" s="49">
        <f t="shared" si="52"/>
        <v>0</v>
      </c>
      <c r="BC17" s="49">
        <f t="shared" si="53"/>
        <v>0</v>
      </c>
      <c r="BD17" s="49">
        <f t="shared" si="54"/>
        <v>0</v>
      </c>
      <c r="BF17" s="30">
        <f t="shared" si="55"/>
        <v>0</v>
      </c>
      <c r="BG17" s="49">
        <f t="shared" si="56"/>
        <v>0</v>
      </c>
      <c r="BH17" s="49">
        <f t="shared" si="39"/>
        <v>0</v>
      </c>
      <c r="BI17" s="49">
        <f t="shared" si="57"/>
        <v>0</v>
      </c>
      <c r="BK17" s="56"/>
    </row>
    <row r="18" spans="1:63" x14ac:dyDescent="0.35">
      <c r="A18"/>
      <c r="B18" s="138" t="s">
        <v>227</v>
      </c>
      <c r="C18" s="1"/>
      <c r="D18" s="2"/>
      <c r="E18" s="2"/>
      <c r="F18" s="29">
        <f t="shared" si="0"/>
        <v>0</v>
      </c>
      <c r="H18" s="1"/>
      <c r="I18" s="2"/>
      <c r="J18" s="2"/>
      <c r="K18" s="29">
        <f t="shared" si="58"/>
        <v>0</v>
      </c>
      <c r="M18" s="30">
        <f t="shared" si="32"/>
        <v>0</v>
      </c>
      <c r="N18" s="49">
        <f t="shared" si="33"/>
        <v>0</v>
      </c>
      <c r="O18" s="49">
        <f t="shared" si="34"/>
        <v>0</v>
      </c>
      <c r="P18" s="49">
        <f t="shared" si="40"/>
        <v>0</v>
      </c>
      <c r="R18" s="1"/>
      <c r="S18" s="2"/>
      <c r="T18" s="2"/>
      <c r="U18" s="29">
        <f t="shared" si="41"/>
        <v>0</v>
      </c>
      <c r="W18" s="30">
        <f t="shared" si="42"/>
        <v>0</v>
      </c>
      <c r="X18" s="49">
        <f t="shared" si="59"/>
        <v>0</v>
      </c>
      <c r="Y18" s="49">
        <f t="shared" si="35"/>
        <v>0</v>
      </c>
      <c r="Z18" s="49">
        <f t="shared" si="43"/>
        <v>0</v>
      </c>
      <c r="AB18" s="1"/>
      <c r="AC18" s="2"/>
      <c r="AD18" s="2"/>
      <c r="AE18" s="29">
        <f t="shared" si="44"/>
        <v>0</v>
      </c>
      <c r="AG18" s="30">
        <f t="shared" si="45"/>
        <v>0</v>
      </c>
      <c r="AH18" s="49">
        <f t="shared" si="36"/>
        <v>0</v>
      </c>
      <c r="AI18" s="49">
        <f t="shared" si="7"/>
        <v>0</v>
      </c>
      <c r="AJ18" s="49">
        <f t="shared" si="46"/>
        <v>0</v>
      </c>
      <c r="AL18" s="1"/>
      <c r="AM18" s="2"/>
      <c r="AN18" s="2"/>
      <c r="AO18" s="29">
        <f t="shared" si="47"/>
        <v>0</v>
      </c>
      <c r="AQ18" s="30">
        <f t="shared" si="48"/>
        <v>0</v>
      </c>
      <c r="AR18" s="49">
        <f t="shared" si="37"/>
        <v>0</v>
      </c>
      <c r="AS18" s="49">
        <f t="shared" si="38"/>
        <v>0</v>
      </c>
      <c r="AT18" s="49">
        <f t="shared" si="49"/>
        <v>0</v>
      </c>
      <c r="AV18" s="1"/>
      <c r="AW18" s="2"/>
      <c r="AX18" s="2"/>
      <c r="AY18" s="29">
        <f t="shared" ref="AY18" si="60">AW18+AX18</f>
        <v>0</v>
      </c>
      <c r="BA18" s="30">
        <f t="shared" si="51"/>
        <v>0</v>
      </c>
      <c r="BB18" s="49">
        <f t="shared" si="52"/>
        <v>0</v>
      </c>
      <c r="BC18" s="49">
        <f t="shared" si="53"/>
        <v>0</v>
      </c>
      <c r="BD18" s="49">
        <f t="shared" si="54"/>
        <v>0</v>
      </c>
      <c r="BF18" s="30">
        <f t="shared" si="55"/>
        <v>0</v>
      </c>
      <c r="BG18" s="49">
        <f t="shared" si="56"/>
        <v>0</v>
      </c>
      <c r="BH18" s="49">
        <f t="shared" si="39"/>
        <v>0</v>
      </c>
      <c r="BI18" s="49">
        <f t="shared" si="57"/>
        <v>0</v>
      </c>
      <c r="BK18" s="56"/>
    </row>
    <row r="19" spans="1:63" s="8" customFormat="1" x14ac:dyDescent="0.35">
      <c r="B19" s="138" t="s">
        <v>227</v>
      </c>
      <c r="C19" s="1"/>
      <c r="D19" s="2"/>
      <c r="E19" s="2"/>
      <c r="F19" s="29">
        <f t="shared" si="0"/>
        <v>0</v>
      </c>
      <c r="H19" s="1"/>
      <c r="I19" s="2"/>
      <c r="J19" s="2"/>
      <c r="K19" s="29">
        <f>I19+J19</f>
        <v>0</v>
      </c>
      <c r="M19" s="30">
        <f t="shared" ref="M19:O25" si="61">H19-C19</f>
        <v>0</v>
      </c>
      <c r="N19" s="49">
        <f t="shared" si="61"/>
        <v>0</v>
      </c>
      <c r="O19" s="49">
        <f t="shared" si="61"/>
        <v>0</v>
      </c>
      <c r="P19" s="49">
        <f>N19+O19</f>
        <v>0</v>
      </c>
      <c r="R19" s="1"/>
      <c r="S19" s="2"/>
      <c r="T19" s="2"/>
      <c r="U19" s="29">
        <f>S19+T19</f>
        <v>0</v>
      </c>
      <c r="W19" s="30">
        <f>R19-H19</f>
        <v>0</v>
      </c>
      <c r="X19" s="49">
        <f t="shared" ref="X19:Y25" si="62">S19-I19</f>
        <v>0</v>
      </c>
      <c r="Y19" s="49">
        <f t="shared" si="62"/>
        <v>0</v>
      </c>
      <c r="Z19" s="49">
        <f>X19+Y19</f>
        <v>0</v>
      </c>
      <c r="AB19" s="1"/>
      <c r="AC19" s="2"/>
      <c r="AD19" s="2"/>
      <c r="AE19" s="29">
        <f>AC19+AD19</f>
        <v>0</v>
      </c>
      <c r="AG19" s="30">
        <f>AB19-R19</f>
        <v>0</v>
      </c>
      <c r="AH19" s="49">
        <f t="shared" ref="AH19:AH25" si="63">AC19-S19</f>
        <v>0</v>
      </c>
      <c r="AI19" s="49">
        <f t="shared" si="7"/>
        <v>0</v>
      </c>
      <c r="AJ19" s="49">
        <f>AH19+AI19</f>
        <v>0</v>
      </c>
      <c r="AL19" s="1"/>
      <c r="AM19" s="2"/>
      <c r="AN19" s="2"/>
      <c r="AO19" s="29">
        <f>AM19+AN19</f>
        <v>0</v>
      </c>
      <c r="AQ19" s="30">
        <f>AL19-AB19</f>
        <v>0</v>
      </c>
      <c r="AR19" s="49">
        <f t="shared" ref="AR19:AR25" si="64">AM19-AC19</f>
        <v>0</v>
      </c>
      <c r="AS19" s="49">
        <f t="shared" ref="AS19:AS25" si="65">AN19-AD19</f>
        <v>0</v>
      </c>
      <c r="AT19" s="49">
        <f>AR19+AS19</f>
        <v>0</v>
      </c>
      <c r="AV19" s="1"/>
      <c r="AW19" s="2"/>
      <c r="AX19" s="2"/>
      <c r="AY19" s="29">
        <f>AW19+AX19</f>
        <v>0</v>
      </c>
      <c r="BA19" s="30">
        <f>AV19-AL19</f>
        <v>0</v>
      </c>
      <c r="BB19" s="49">
        <f>AW19-AM19</f>
        <v>0</v>
      </c>
      <c r="BC19" s="49">
        <f>AX19-AN19</f>
        <v>0</v>
      </c>
      <c r="BD19" s="49">
        <f>BB19+BC19</f>
        <v>0</v>
      </c>
      <c r="BF19" s="30">
        <f>M19+W19+AG19+AQ19+BA19</f>
        <v>0</v>
      </c>
      <c r="BG19" s="49">
        <f>N19+X19+AH19+AR19+BB19</f>
        <v>0</v>
      </c>
      <c r="BH19" s="49">
        <f t="shared" ref="BG19:BI25" si="66">O19+Y19+AI19+AS19+BC19</f>
        <v>0</v>
      </c>
      <c r="BI19" s="49">
        <f>P19+Z19+AJ19+AT19+BD19</f>
        <v>0</v>
      </c>
      <c r="BK19" s="56"/>
    </row>
    <row r="20" spans="1:63" s="8" customFormat="1" x14ac:dyDescent="0.35">
      <c r="B20" s="138" t="s">
        <v>227</v>
      </c>
      <c r="C20" s="1"/>
      <c r="D20" s="2"/>
      <c r="E20" s="2"/>
      <c r="F20" s="29">
        <f t="shared" si="0"/>
        <v>0</v>
      </c>
      <c r="H20" s="1"/>
      <c r="I20" s="2"/>
      <c r="J20" s="2"/>
      <c r="K20" s="29">
        <f>I20+J20</f>
        <v>0</v>
      </c>
      <c r="M20" s="30">
        <f t="shared" si="61"/>
        <v>0</v>
      </c>
      <c r="N20" s="49">
        <f t="shared" si="61"/>
        <v>0</v>
      </c>
      <c r="O20" s="49">
        <f t="shared" si="61"/>
        <v>0</v>
      </c>
      <c r="P20" s="49">
        <f t="shared" ref="P20:P25" si="67">N20+O20</f>
        <v>0</v>
      </c>
      <c r="R20" s="1"/>
      <c r="S20" s="2"/>
      <c r="T20" s="2"/>
      <c r="U20" s="29">
        <f t="shared" ref="U20:U25" si="68">S20+T20</f>
        <v>0</v>
      </c>
      <c r="W20" s="30">
        <f t="shared" ref="W20:W25" si="69">R20-H20</f>
        <v>0</v>
      </c>
      <c r="X20" s="49">
        <f>S20-I20</f>
        <v>0</v>
      </c>
      <c r="Y20" s="49">
        <f t="shared" si="62"/>
        <v>0</v>
      </c>
      <c r="Z20" s="49">
        <f t="shared" ref="Z20:Z25" si="70">X20+Y20</f>
        <v>0</v>
      </c>
      <c r="AB20" s="1"/>
      <c r="AC20" s="2"/>
      <c r="AD20" s="2"/>
      <c r="AE20" s="29">
        <f t="shared" ref="AE20:AE25" si="71">AC20+AD20</f>
        <v>0</v>
      </c>
      <c r="AG20" s="30">
        <f t="shared" ref="AG20:AG25" si="72">AB20-R20</f>
        <v>0</v>
      </c>
      <c r="AH20" s="49">
        <f t="shared" si="63"/>
        <v>0</v>
      </c>
      <c r="AI20" s="49">
        <f t="shared" si="7"/>
        <v>0</v>
      </c>
      <c r="AJ20" s="49">
        <f t="shared" ref="AJ20:AJ25" si="73">AH20+AI20</f>
        <v>0</v>
      </c>
      <c r="AL20" s="1"/>
      <c r="AM20" s="2"/>
      <c r="AN20" s="2"/>
      <c r="AO20" s="29">
        <f t="shared" ref="AO20:AO25" si="74">AM20+AN20</f>
        <v>0</v>
      </c>
      <c r="AQ20" s="30">
        <f t="shared" ref="AQ20:AQ25" si="75">AL20-AB20</f>
        <v>0</v>
      </c>
      <c r="AR20" s="49">
        <f t="shared" si="64"/>
        <v>0</v>
      </c>
      <c r="AS20" s="49">
        <f t="shared" si="65"/>
        <v>0</v>
      </c>
      <c r="AT20" s="49">
        <f t="shared" ref="AT20:AT25" si="76">AR20+AS20</f>
        <v>0</v>
      </c>
      <c r="AV20" s="1"/>
      <c r="AW20" s="2"/>
      <c r="AX20" s="2"/>
      <c r="AY20" s="29">
        <f t="shared" ref="AY20" si="77">AW20+AX20</f>
        <v>0</v>
      </c>
      <c r="BA20" s="30">
        <f t="shared" ref="BA20:BA25" si="78">AV20-AL20</f>
        <v>0</v>
      </c>
      <c r="BB20" s="49">
        <f t="shared" ref="BB20:BB25" si="79">AW20-AM20</f>
        <v>0</v>
      </c>
      <c r="BC20" s="49">
        <f t="shared" ref="BC20:BC25" si="80">AX20-AN20</f>
        <v>0</v>
      </c>
      <c r="BD20" s="49">
        <f t="shared" ref="BD20:BD25" si="81">BB20+BC20</f>
        <v>0</v>
      </c>
      <c r="BF20" s="30">
        <f t="shared" ref="BF20:BF25" si="82">M20+W20+AG20+AQ20+BA20</f>
        <v>0</v>
      </c>
      <c r="BG20" s="49">
        <f t="shared" si="66"/>
        <v>0</v>
      </c>
      <c r="BH20" s="49">
        <f t="shared" si="66"/>
        <v>0</v>
      </c>
      <c r="BI20" s="49">
        <f t="shared" si="66"/>
        <v>0</v>
      </c>
      <c r="BK20" s="56"/>
    </row>
    <row r="21" spans="1:63" s="8" customFormat="1" x14ac:dyDescent="0.35">
      <c r="B21" s="138" t="s">
        <v>227</v>
      </c>
      <c r="C21" s="1"/>
      <c r="D21" s="2"/>
      <c r="E21" s="2"/>
      <c r="F21" s="29">
        <f t="shared" si="0"/>
        <v>0</v>
      </c>
      <c r="H21" s="1"/>
      <c r="I21" s="2"/>
      <c r="J21" s="2"/>
      <c r="K21" s="29">
        <f>I21+J21</f>
        <v>0</v>
      </c>
      <c r="M21" s="30">
        <f t="shared" ref="M21" si="83">H21-C21</f>
        <v>0</v>
      </c>
      <c r="N21" s="49">
        <f t="shared" ref="N21" si="84">I21-D21</f>
        <v>0</v>
      </c>
      <c r="O21" s="49">
        <f t="shared" ref="O21" si="85">J21-E21</f>
        <v>0</v>
      </c>
      <c r="P21" s="49">
        <f t="shared" ref="P21" si="86">N21+O21</f>
        <v>0</v>
      </c>
      <c r="R21" s="1"/>
      <c r="S21" s="2"/>
      <c r="T21" s="2"/>
      <c r="U21" s="29">
        <f t="shared" ref="U21" si="87">S21+T21</f>
        <v>0</v>
      </c>
      <c r="W21" s="30">
        <f t="shared" ref="W21" si="88">R21-H21</f>
        <v>0</v>
      </c>
      <c r="X21" s="49">
        <f>S21-I21</f>
        <v>0</v>
      </c>
      <c r="Y21" s="49">
        <f t="shared" ref="Y21" si="89">T21-J21</f>
        <v>0</v>
      </c>
      <c r="Z21" s="49">
        <f t="shared" ref="Z21" si="90">X21+Y21</f>
        <v>0</v>
      </c>
      <c r="AB21" s="1"/>
      <c r="AC21" s="2"/>
      <c r="AD21" s="2"/>
      <c r="AE21" s="29">
        <f t="shared" ref="AE21" si="91">AC21+AD21</f>
        <v>0</v>
      </c>
      <c r="AG21" s="30">
        <f t="shared" ref="AG21" si="92">AB21-R21</f>
        <v>0</v>
      </c>
      <c r="AH21" s="49">
        <f t="shared" ref="AH21" si="93">AC21-S21</f>
        <v>0</v>
      </c>
      <c r="AI21" s="49">
        <f t="shared" si="7"/>
        <v>0</v>
      </c>
      <c r="AJ21" s="49">
        <f t="shared" ref="AJ21" si="94">AH21+AI21</f>
        <v>0</v>
      </c>
      <c r="AL21" s="1"/>
      <c r="AM21" s="2"/>
      <c r="AN21" s="2"/>
      <c r="AO21" s="29">
        <f t="shared" ref="AO21" si="95">AM21+AN21</f>
        <v>0</v>
      </c>
      <c r="AQ21" s="30">
        <f t="shared" ref="AQ21" si="96">AL21-AB21</f>
        <v>0</v>
      </c>
      <c r="AR21" s="49">
        <f t="shared" ref="AR21" si="97">AM21-AC21</f>
        <v>0</v>
      </c>
      <c r="AS21" s="49">
        <f t="shared" ref="AS21" si="98">AN21-AD21</f>
        <v>0</v>
      </c>
      <c r="AT21" s="49">
        <f t="shared" ref="AT21" si="99">AR21+AS21</f>
        <v>0</v>
      </c>
      <c r="AV21" s="1"/>
      <c r="AW21" s="2"/>
      <c r="AX21" s="2"/>
      <c r="AY21" s="29">
        <f t="shared" ref="AY21" si="100">AW21+AX21</f>
        <v>0</v>
      </c>
      <c r="BA21" s="30">
        <f t="shared" ref="BA21" si="101">AV21-AL21</f>
        <v>0</v>
      </c>
      <c r="BB21" s="49">
        <f t="shared" ref="BB21" si="102">AW21-AM21</f>
        <v>0</v>
      </c>
      <c r="BC21" s="49">
        <f t="shared" ref="BC21" si="103">AX21-AN21</f>
        <v>0</v>
      </c>
      <c r="BD21" s="49">
        <f t="shared" ref="BD21" si="104">BB21+BC21</f>
        <v>0</v>
      </c>
      <c r="BF21" s="30">
        <f t="shared" ref="BF21" si="105">M21+W21+AG21+AQ21+BA21</f>
        <v>0</v>
      </c>
      <c r="BG21" s="49">
        <f t="shared" ref="BG21" si="106">N21+X21+AH21+AR21+BB21</f>
        <v>0</v>
      </c>
      <c r="BH21" s="49">
        <f t="shared" ref="BH21" si="107">O21+Y21+AI21+AS21+BC21</f>
        <v>0</v>
      </c>
      <c r="BI21" s="49">
        <f t="shared" ref="BI21" si="108">P21+Z21+AJ21+AT21+BD21</f>
        <v>0</v>
      </c>
      <c r="BK21" s="56"/>
    </row>
    <row r="22" spans="1:63" s="8" customFormat="1" x14ac:dyDescent="0.35">
      <c r="B22" s="138" t="s">
        <v>227</v>
      </c>
      <c r="C22" s="1"/>
      <c r="D22" s="2"/>
      <c r="E22" s="2"/>
      <c r="F22" s="29">
        <f t="shared" si="0"/>
        <v>0</v>
      </c>
      <c r="H22" s="1"/>
      <c r="I22" s="2"/>
      <c r="J22" s="2"/>
      <c r="K22" s="29">
        <f>I22+J22</f>
        <v>0</v>
      </c>
      <c r="M22" s="30">
        <f t="shared" ref="M22:M23" si="109">H22-C22</f>
        <v>0</v>
      </c>
      <c r="N22" s="49">
        <f t="shared" ref="N22:N23" si="110">I22-D22</f>
        <v>0</v>
      </c>
      <c r="O22" s="49">
        <f t="shared" ref="O22:O23" si="111">J22-E22</f>
        <v>0</v>
      </c>
      <c r="P22" s="49">
        <f>N22+O22</f>
        <v>0</v>
      </c>
      <c r="R22" s="1"/>
      <c r="S22" s="2"/>
      <c r="T22" s="2"/>
      <c r="U22" s="29">
        <f>S22+T22</f>
        <v>0</v>
      </c>
      <c r="W22" s="30">
        <f>R22-H22</f>
        <v>0</v>
      </c>
      <c r="X22" s="49">
        <f t="shared" ref="X22" si="112">S22-I22</f>
        <v>0</v>
      </c>
      <c r="Y22" s="49">
        <f t="shared" ref="Y22:Y23" si="113">T22-J22</f>
        <v>0</v>
      </c>
      <c r="Z22" s="49">
        <f>X22+Y22</f>
        <v>0</v>
      </c>
      <c r="AB22" s="1"/>
      <c r="AC22" s="2"/>
      <c r="AD22" s="2"/>
      <c r="AE22" s="29">
        <f>AC22+AD22</f>
        <v>0</v>
      </c>
      <c r="AG22" s="30">
        <f>AB22-R22</f>
        <v>0</v>
      </c>
      <c r="AH22" s="49">
        <f t="shared" ref="AH22:AH23" si="114">AC22-S22</f>
        <v>0</v>
      </c>
      <c r="AI22" s="49">
        <f t="shared" si="7"/>
        <v>0</v>
      </c>
      <c r="AJ22" s="49">
        <f>AH22+AI22</f>
        <v>0</v>
      </c>
      <c r="AL22" s="1"/>
      <c r="AM22" s="2"/>
      <c r="AN22" s="2"/>
      <c r="AO22" s="29">
        <f>AM22+AN22</f>
        <v>0</v>
      </c>
      <c r="AQ22" s="30">
        <f>AL22-AB22</f>
        <v>0</v>
      </c>
      <c r="AR22" s="49">
        <f t="shared" ref="AR22:AR23" si="115">AM22-AC22</f>
        <v>0</v>
      </c>
      <c r="AS22" s="49">
        <f t="shared" ref="AS22:AS23" si="116">AN22-AD22</f>
        <v>0</v>
      </c>
      <c r="AT22" s="49">
        <f>AR22+AS22</f>
        <v>0</v>
      </c>
      <c r="AV22" s="1"/>
      <c r="AW22" s="2"/>
      <c r="AX22" s="2"/>
      <c r="AY22" s="29">
        <f>AW22+AX22</f>
        <v>0</v>
      </c>
      <c r="BA22" s="30">
        <f>AV22-AL22</f>
        <v>0</v>
      </c>
      <c r="BB22" s="49">
        <f>AW22-AM22</f>
        <v>0</v>
      </c>
      <c r="BC22" s="49">
        <f>AX22-AN22</f>
        <v>0</v>
      </c>
      <c r="BD22" s="49">
        <f>BB22+BC22</f>
        <v>0</v>
      </c>
      <c r="BF22" s="30">
        <f>M22+W22+AG22+AQ22+BA22</f>
        <v>0</v>
      </c>
      <c r="BG22" s="49">
        <f>N22+X22+AH22+AR22+BB22</f>
        <v>0</v>
      </c>
      <c r="BH22" s="49">
        <f t="shared" ref="BH22:BH23" si="117">O22+Y22+AI22+AS22+BC22</f>
        <v>0</v>
      </c>
      <c r="BI22" s="49">
        <f>P22+Z22+AJ22+AT22+BD22</f>
        <v>0</v>
      </c>
      <c r="BK22" s="56"/>
    </row>
    <row r="23" spans="1:63" s="8" customFormat="1" x14ac:dyDescent="0.35">
      <c r="B23" s="138" t="s">
        <v>227</v>
      </c>
      <c r="C23" s="1"/>
      <c r="D23" s="2"/>
      <c r="E23" s="2"/>
      <c r="F23" s="29">
        <f t="shared" si="0"/>
        <v>0</v>
      </c>
      <c r="H23" s="1"/>
      <c r="I23" s="2"/>
      <c r="J23" s="2"/>
      <c r="K23" s="29">
        <f>I23+J23</f>
        <v>0</v>
      </c>
      <c r="M23" s="30">
        <f t="shared" si="109"/>
        <v>0</v>
      </c>
      <c r="N23" s="49">
        <f t="shared" si="110"/>
        <v>0</v>
      </c>
      <c r="O23" s="49">
        <f t="shared" si="111"/>
        <v>0</v>
      </c>
      <c r="P23" s="49">
        <f t="shared" ref="P23" si="118">N23+O23</f>
        <v>0</v>
      </c>
      <c r="R23" s="1"/>
      <c r="S23" s="2"/>
      <c r="T23" s="2"/>
      <c r="U23" s="29">
        <f t="shared" ref="U23" si="119">S23+T23</f>
        <v>0</v>
      </c>
      <c r="W23" s="30">
        <f t="shared" ref="W23" si="120">R23-H23</f>
        <v>0</v>
      </c>
      <c r="X23" s="49">
        <f>S23-I23</f>
        <v>0</v>
      </c>
      <c r="Y23" s="49">
        <f t="shared" si="113"/>
        <v>0</v>
      </c>
      <c r="Z23" s="49">
        <f t="shared" ref="Z23" si="121">X23+Y23</f>
        <v>0</v>
      </c>
      <c r="AB23" s="1"/>
      <c r="AC23" s="2"/>
      <c r="AD23" s="2"/>
      <c r="AE23" s="29">
        <f t="shared" ref="AE23" si="122">AC23+AD23</f>
        <v>0</v>
      </c>
      <c r="AG23" s="30">
        <f t="shared" ref="AG23" si="123">AB23-R23</f>
        <v>0</v>
      </c>
      <c r="AH23" s="49">
        <f t="shared" si="114"/>
        <v>0</v>
      </c>
      <c r="AI23" s="49">
        <f t="shared" si="7"/>
        <v>0</v>
      </c>
      <c r="AJ23" s="49">
        <f t="shared" ref="AJ23" si="124">AH23+AI23</f>
        <v>0</v>
      </c>
      <c r="AL23" s="1"/>
      <c r="AM23" s="2"/>
      <c r="AN23" s="2"/>
      <c r="AO23" s="29">
        <f t="shared" ref="AO23" si="125">AM23+AN23</f>
        <v>0</v>
      </c>
      <c r="AQ23" s="30">
        <f t="shared" ref="AQ23" si="126">AL23-AB23</f>
        <v>0</v>
      </c>
      <c r="AR23" s="49">
        <f t="shared" si="115"/>
        <v>0</v>
      </c>
      <c r="AS23" s="49">
        <f t="shared" si="116"/>
        <v>0</v>
      </c>
      <c r="AT23" s="49">
        <f t="shared" ref="AT23" si="127">AR23+AS23</f>
        <v>0</v>
      </c>
      <c r="AV23" s="1"/>
      <c r="AW23" s="2"/>
      <c r="AX23" s="2"/>
      <c r="AY23" s="29">
        <f t="shared" ref="AY23" si="128">AW23+AX23</f>
        <v>0</v>
      </c>
      <c r="BA23" s="30">
        <f t="shared" ref="BA23" si="129">AV23-AL23</f>
        <v>0</v>
      </c>
      <c r="BB23" s="49">
        <f t="shared" ref="BB23" si="130">AW23-AM23</f>
        <v>0</v>
      </c>
      <c r="BC23" s="49">
        <f t="shared" ref="BC23" si="131">AX23-AN23</f>
        <v>0</v>
      </c>
      <c r="BD23" s="49">
        <f t="shared" ref="BD23" si="132">BB23+BC23</f>
        <v>0</v>
      </c>
      <c r="BF23" s="30">
        <f t="shared" ref="BF23" si="133">M23+W23+AG23+AQ23+BA23</f>
        <v>0</v>
      </c>
      <c r="BG23" s="49">
        <f t="shared" ref="BG23" si="134">N23+X23+AH23+AR23+BB23</f>
        <v>0</v>
      </c>
      <c r="BH23" s="49">
        <f t="shared" si="117"/>
        <v>0</v>
      </c>
      <c r="BI23" s="49">
        <f t="shared" ref="BI23" si="135">P23+Z23+AJ23+AT23+BD23</f>
        <v>0</v>
      </c>
      <c r="BK23" s="56"/>
    </row>
    <row r="24" spans="1:63" x14ac:dyDescent="0.35">
      <c r="A24"/>
      <c r="B24" s="138" t="s">
        <v>227</v>
      </c>
      <c r="C24" s="1"/>
      <c r="D24" s="2"/>
      <c r="E24" s="2"/>
      <c r="F24" s="29">
        <f t="shared" si="0"/>
        <v>0</v>
      </c>
      <c r="H24" s="1"/>
      <c r="I24" s="2"/>
      <c r="J24" s="2"/>
      <c r="K24" s="29">
        <f t="shared" ref="K24:K25" si="136">I24+J24</f>
        <v>0</v>
      </c>
      <c r="M24" s="30">
        <f t="shared" si="61"/>
        <v>0</v>
      </c>
      <c r="N24" s="49">
        <f t="shared" si="61"/>
        <v>0</v>
      </c>
      <c r="O24" s="49">
        <f t="shared" si="61"/>
        <v>0</v>
      </c>
      <c r="P24" s="49">
        <f t="shared" si="67"/>
        <v>0</v>
      </c>
      <c r="R24" s="1"/>
      <c r="S24" s="2"/>
      <c r="T24" s="2"/>
      <c r="U24" s="29">
        <f t="shared" si="68"/>
        <v>0</v>
      </c>
      <c r="W24" s="30">
        <f t="shared" si="69"/>
        <v>0</v>
      </c>
      <c r="X24" s="49">
        <f t="shared" si="62"/>
        <v>0</v>
      </c>
      <c r="Y24" s="49">
        <f t="shared" si="62"/>
        <v>0</v>
      </c>
      <c r="Z24" s="49">
        <f t="shared" si="70"/>
        <v>0</v>
      </c>
      <c r="AB24" s="1"/>
      <c r="AC24" s="2"/>
      <c r="AD24" s="2"/>
      <c r="AE24" s="29">
        <f t="shared" si="71"/>
        <v>0</v>
      </c>
      <c r="AG24" s="30">
        <f t="shared" si="72"/>
        <v>0</v>
      </c>
      <c r="AH24" s="49">
        <f t="shared" si="63"/>
        <v>0</v>
      </c>
      <c r="AI24" s="49">
        <f t="shared" si="7"/>
        <v>0</v>
      </c>
      <c r="AJ24" s="49">
        <f t="shared" si="73"/>
        <v>0</v>
      </c>
      <c r="AL24" s="1"/>
      <c r="AM24" s="2"/>
      <c r="AN24" s="2"/>
      <c r="AO24" s="29">
        <f t="shared" si="74"/>
        <v>0</v>
      </c>
      <c r="AQ24" s="30">
        <f t="shared" si="75"/>
        <v>0</v>
      </c>
      <c r="AR24" s="49">
        <f t="shared" si="64"/>
        <v>0</v>
      </c>
      <c r="AS24" s="49">
        <f t="shared" si="65"/>
        <v>0</v>
      </c>
      <c r="AT24" s="49">
        <f t="shared" si="76"/>
        <v>0</v>
      </c>
      <c r="AV24" s="1"/>
      <c r="AW24" s="2"/>
      <c r="AX24" s="2"/>
      <c r="AY24" s="29">
        <f>AW24+AX24</f>
        <v>0</v>
      </c>
      <c r="BA24" s="30">
        <f t="shared" si="78"/>
        <v>0</v>
      </c>
      <c r="BB24" s="49">
        <f t="shared" si="79"/>
        <v>0</v>
      </c>
      <c r="BC24" s="49">
        <f t="shared" si="80"/>
        <v>0</v>
      </c>
      <c r="BD24" s="49">
        <f t="shared" si="81"/>
        <v>0</v>
      </c>
      <c r="BF24" s="30">
        <f t="shared" si="82"/>
        <v>0</v>
      </c>
      <c r="BG24" s="49">
        <f t="shared" si="66"/>
        <v>0</v>
      </c>
      <c r="BH24" s="49">
        <f t="shared" si="66"/>
        <v>0</v>
      </c>
      <c r="BI24" s="49">
        <f t="shared" si="66"/>
        <v>0</v>
      </c>
      <c r="BK24" s="56"/>
    </row>
    <row r="25" spans="1:63" x14ac:dyDescent="0.35">
      <c r="A25"/>
      <c r="B25" s="138" t="s">
        <v>227</v>
      </c>
      <c r="C25" s="1"/>
      <c r="D25" s="2"/>
      <c r="E25" s="2"/>
      <c r="F25" s="29">
        <f t="shared" si="0"/>
        <v>0</v>
      </c>
      <c r="H25" s="1"/>
      <c r="I25" s="2"/>
      <c r="J25" s="2"/>
      <c r="K25" s="29">
        <f t="shared" si="136"/>
        <v>0</v>
      </c>
      <c r="M25" s="30">
        <f t="shared" si="61"/>
        <v>0</v>
      </c>
      <c r="N25" s="49">
        <f t="shared" si="61"/>
        <v>0</v>
      </c>
      <c r="O25" s="49">
        <f t="shared" si="61"/>
        <v>0</v>
      </c>
      <c r="P25" s="49">
        <f t="shared" si="67"/>
        <v>0</v>
      </c>
      <c r="R25" s="1"/>
      <c r="S25" s="2"/>
      <c r="T25" s="2"/>
      <c r="U25" s="29">
        <f t="shared" si="68"/>
        <v>0</v>
      </c>
      <c r="W25" s="30">
        <f t="shared" si="69"/>
        <v>0</v>
      </c>
      <c r="X25" s="49">
        <f t="shared" si="62"/>
        <v>0</v>
      </c>
      <c r="Y25" s="49">
        <f t="shared" si="62"/>
        <v>0</v>
      </c>
      <c r="Z25" s="49">
        <f t="shared" si="70"/>
        <v>0</v>
      </c>
      <c r="AB25" s="1"/>
      <c r="AC25" s="2"/>
      <c r="AD25" s="2"/>
      <c r="AE25" s="29">
        <f t="shared" si="71"/>
        <v>0</v>
      </c>
      <c r="AG25" s="30">
        <f t="shared" si="72"/>
        <v>0</v>
      </c>
      <c r="AH25" s="49">
        <f t="shared" si="63"/>
        <v>0</v>
      </c>
      <c r="AI25" s="49">
        <f t="shared" si="7"/>
        <v>0</v>
      </c>
      <c r="AJ25" s="49">
        <f t="shared" si="73"/>
        <v>0</v>
      </c>
      <c r="AL25" s="1"/>
      <c r="AM25" s="2"/>
      <c r="AN25" s="2"/>
      <c r="AO25" s="29">
        <f t="shared" si="74"/>
        <v>0</v>
      </c>
      <c r="AQ25" s="30">
        <f t="shared" si="75"/>
        <v>0</v>
      </c>
      <c r="AR25" s="49">
        <f t="shared" si="64"/>
        <v>0</v>
      </c>
      <c r="AS25" s="49">
        <f t="shared" si="65"/>
        <v>0</v>
      </c>
      <c r="AT25" s="49">
        <f t="shared" si="76"/>
        <v>0</v>
      </c>
      <c r="AV25" s="1"/>
      <c r="AW25" s="2"/>
      <c r="AX25" s="2"/>
      <c r="AY25" s="29">
        <f t="shared" ref="AY25" si="137">AW25+AX25</f>
        <v>0</v>
      </c>
      <c r="BA25" s="30">
        <f t="shared" si="78"/>
        <v>0</v>
      </c>
      <c r="BB25" s="49">
        <f t="shared" si="79"/>
        <v>0</v>
      </c>
      <c r="BC25" s="49">
        <f t="shared" si="80"/>
        <v>0</v>
      </c>
      <c r="BD25" s="49">
        <f t="shared" si="81"/>
        <v>0</v>
      </c>
      <c r="BF25" s="30">
        <f t="shared" si="82"/>
        <v>0</v>
      </c>
      <c r="BG25" s="49">
        <f t="shared" si="66"/>
        <v>0</v>
      </c>
      <c r="BH25" s="49">
        <f t="shared" si="66"/>
        <v>0</v>
      </c>
      <c r="BI25" s="49">
        <f t="shared" si="66"/>
        <v>0</v>
      </c>
      <c r="BK25" s="56"/>
    </row>
    <row r="26" spans="1:63" s="8" customFormat="1" x14ac:dyDescent="0.35">
      <c r="B26" s="34" t="s">
        <v>228</v>
      </c>
      <c r="C26" s="35">
        <f>SUM(C11:C25)</f>
        <v>0</v>
      </c>
      <c r="D26" s="37">
        <f>SUM(D11:D25)</f>
        <v>0</v>
      </c>
      <c r="E26" s="37">
        <f>SUM(E11:E25)</f>
        <v>0</v>
      </c>
      <c r="F26" s="37">
        <f>SUM(F11:F25)</f>
        <v>0</v>
      </c>
      <c r="H26" s="35">
        <f>SUM(H11:H25)</f>
        <v>0</v>
      </c>
      <c r="I26" s="37">
        <f>SUM(I11:I25)</f>
        <v>0</v>
      </c>
      <c r="J26" s="37">
        <f>SUM(J11:J25)</f>
        <v>0</v>
      </c>
      <c r="K26" s="37">
        <f>SUM(K11:K25)</f>
        <v>0</v>
      </c>
      <c r="M26" s="35">
        <f>SUM(M11:M25)</f>
        <v>0</v>
      </c>
      <c r="N26" s="37">
        <f>SUM(N11:N25)</f>
        <v>0</v>
      </c>
      <c r="O26" s="37">
        <f>SUM(O11:O25)</f>
        <v>0</v>
      </c>
      <c r="P26" s="37">
        <f>SUM(P11:P25)</f>
        <v>0</v>
      </c>
      <c r="R26" s="35">
        <f>SUM(R11:R25)</f>
        <v>0</v>
      </c>
      <c r="S26" s="37">
        <f>SUM(S11:S25)</f>
        <v>0</v>
      </c>
      <c r="T26" s="37">
        <f>SUM(T11:T25)</f>
        <v>0</v>
      </c>
      <c r="U26" s="37">
        <f>SUM(U11:U25)</f>
        <v>0</v>
      </c>
      <c r="W26" s="35">
        <f>SUM(W11:W25)</f>
        <v>0</v>
      </c>
      <c r="X26" s="37">
        <f>SUM(X11:X25)</f>
        <v>0</v>
      </c>
      <c r="Y26" s="37">
        <f>SUM(Y11:Y25)</f>
        <v>0</v>
      </c>
      <c r="Z26" s="37">
        <f>SUM(Z11:Z25)</f>
        <v>0</v>
      </c>
      <c r="AB26" s="35">
        <f>SUM(AB11:AB25)</f>
        <v>0</v>
      </c>
      <c r="AC26" s="37">
        <f>SUM(AC11:AC25)</f>
        <v>0</v>
      </c>
      <c r="AD26" s="37">
        <f>SUM(AD11:AD25)</f>
        <v>0</v>
      </c>
      <c r="AE26" s="37">
        <f>SUM(AE11:AE25)</f>
        <v>0</v>
      </c>
      <c r="AG26" s="35">
        <f>SUM(AG11:AG25)</f>
        <v>0</v>
      </c>
      <c r="AH26" s="37">
        <f>SUM(AH11:AH25)</f>
        <v>0</v>
      </c>
      <c r="AI26" s="37">
        <f>SUM(AI11:AI25)</f>
        <v>0</v>
      </c>
      <c r="AJ26" s="37">
        <f>SUM(AJ11:AJ25)</f>
        <v>0</v>
      </c>
      <c r="AL26" s="35">
        <f>SUM(AL11:AL25)</f>
        <v>0</v>
      </c>
      <c r="AM26" s="37">
        <f>SUM(AM11:AM25)</f>
        <v>0</v>
      </c>
      <c r="AN26" s="37">
        <f>SUM(AN11:AN25)</f>
        <v>0</v>
      </c>
      <c r="AO26" s="37">
        <f>SUM(AO11:AO25)</f>
        <v>0</v>
      </c>
      <c r="AQ26" s="35">
        <f>SUM(AQ11:AQ25)</f>
        <v>0</v>
      </c>
      <c r="AR26" s="37">
        <f>SUM(AR11:AR25)</f>
        <v>0</v>
      </c>
      <c r="AS26" s="37">
        <f>SUM(AS11:AS25)</f>
        <v>0</v>
      </c>
      <c r="AT26" s="37">
        <f>SUM(AT11:AT25)</f>
        <v>0</v>
      </c>
      <c r="AV26" s="35">
        <f>SUM(AV11:AV25)</f>
        <v>0</v>
      </c>
      <c r="AW26" s="37">
        <f>SUM(AW11:AW25)</f>
        <v>0</v>
      </c>
      <c r="AX26" s="37">
        <f>SUM(AX11:AX25)</f>
        <v>0</v>
      </c>
      <c r="AY26" s="37">
        <f>SUM(AY11:AY25)</f>
        <v>0</v>
      </c>
      <c r="BA26" s="35">
        <f>SUM(BA11:BA25)</f>
        <v>0</v>
      </c>
      <c r="BB26" s="37">
        <f>SUM(BB11:BB25)</f>
        <v>0</v>
      </c>
      <c r="BC26" s="37">
        <f>SUM(BC11:BC25)</f>
        <v>0</v>
      </c>
      <c r="BD26" s="37">
        <f>SUM(BD11:BD25)</f>
        <v>0</v>
      </c>
      <c r="BF26" s="35">
        <f>SUM(BF11:BF25)</f>
        <v>0</v>
      </c>
      <c r="BG26" s="37">
        <f>SUM(BG11:BG25)</f>
        <v>0</v>
      </c>
      <c r="BH26" s="37">
        <f>SUM(BH11:BH25)</f>
        <v>0</v>
      </c>
      <c r="BI26" s="37">
        <f>SUM(BI11:BI25)</f>
        <v>0</v>
      </c>
      <c r="BK26" s="31"/>
    </row>
    <row r="27" spans="1:63" x14ac:dyDescent="0.35">
      <c r="A27"/>
      <c r="B27"/>
    </row>
    <row r="28" spans="1:63" s="26" customFormat="1" x14ac:dyDescent="0.35">
      <c r="B28" s="22" t="s">
        <v>229</v>
      </c>
      <c r="C28" s="23"/>
      <c r="D28" s="24"/>
      <c r="E28" s="24"/>
      <c r="F28" s="24"/>
      <c r="H28" s="23"/>
      <c r="I28" s="24"/>
      <c r="J28" s="24"/>
      <c r="K28" s="24"/>
      <c r="M28" s="23"/>
      <c r="N28" s="24"/>
      <c r="O28" s="24"/>
      <c r="P28" s="24"/>
      <c r="R28" s="23"/>
      <c r="S28" s="24"/>
      <c r="T28" s="24"/>
      <c r="U28" s="24"/>
      <c r="W28" s="23"/>
      <c r="X28" s="24"/>
      <c r="Y28" s="24"/>
      <c r="Z28" s="24"/>
      <c r="AB28" s="23"/>
      <c r="AC28" s="24"/>
      <c r="AD28" s="24"/>
      <c r="AE28" s="24"/>
      <c r="AG28" s="23"/>
      <c r="AH28" s="24"/>
      <c r="AI28" s="24"/>
      <c r="AJ28" s="24"/>
      <c r="AL28" s="23"/>
      <c r="AM28" s="24"/>
      <c r="AN28" s="24"/>
      <c r="AO28" s="24"/>
      <c r="AQ28" s="23"/>
      <c r="AR28" s="24"/>
      <c r="AS28" s="24"/>
      <c r="AT28" s="24"/>
      <c r="AV28" s="23"/>
      <c r="AW28" s="24"/>
      <c r="AX28" s="24"/>
      <c r="AY28" s="24"/>
      <c r="BA28" s="23"/>
      <c r="BB28" s="24"/>
      <c r="BC28" s="24"/>
      <c r="BD28" s="24"/>
      <c r="BF28" s="23"/>
      <c r="BG28" s="24"/>
      <c r="BH28" s="24"/>
      <c r="BI28" s="24"/>
      <c r="BK28" s="31"/>
    </row>
    <row r="29" spans="1:63" s="8" customFormat="1" x14ac:dyDescent="0.35">
      <c r="B29" s="138" t="s">
        <v>227</v>
      </c>
      <c r="C29" s="1"/>
      <c r="D29" s="2"/>
      <c r="E29" s="2"/>
      <c r="F29" s="29">
        <f t="shared" ref="F29:F42" si="138">D29+E29</f>
        <v>0</v>
      </c>
      <c r="H29" s="1"/>
      <c r="I29" s="2"/>
      <c r="J29" s="2">
        <f t="shared" ref="J29:J36" si="139">I29*0.3</f>
        <v>0</v>
      </c>
      <c r="K29" s="29">
        <f>I29+J29</f>
        <v>0</v>
      </c>
      <c r="M29" s="30">
        <f t="shared" ref="M29:M36" si="140">H29-C29</f>
        <v>0</v>
      </c>
      <c r="N29" s="49">
        <f t="shared" ref="N29:N36" si="141">I29-D29</f>
        <v>0</v>
      </c>
      <c r="O29" s="49">
        <f t="shared" ref="O29:O36" si="142">J29-E29</f>
        <v>0</v>
      </c>
      <c r="P29" s="49">
        <f>N29+O29</f>
        <v>0</v>
      </c>
      <c r="R29" s="1"/>
      <c r="S29" s="2"/>
      <c r="T29" s="2"/>
      <c r="U29" s="29">
        <f>S29+T29</f>
        <v>0</v>
      </c>
      <c r="W29" s="30">
        <f>R29-H29</f>
        <v>0</v>
      </c>
      <c r="X29" s="49">
        <f t="shared" ref="X29:X36" si="143">S29-I29</f>
        <v>0</v>
      </c>
      <c r="Y29" s="49">
        <f t="shared" ref="Y29:Y36" si="144">T29-J29</f>
        <v>0</v>
      </c>
      <c r="Z29" s="49">
        <f>X29+Y29</f>
        <v>0</v>
      </c>
      <c r="AB29" s="1"/>
      <c r="AC29" s="2"/>
      <c r="AD29" s="2"/>
      <c r="AE29" s="29">
        <f>AC29+AD29</f>
        <v>0</v>
      </c>
      <c r="AG29" s="30">
        <f>AB29-R29</f>
        <v>0</v>
      </c>
      <c r="AH29" s="49">
        <f t="shared" ref="AH29:AH36" si="145">AC29-S29</f>
        <v>0</v>
      </c>
      <c r="AI29" s="49">
        <f t="shared" ref="AI29:AI42" si="146">AD29-T29</f>
        <v>0</v>
      </c>
      <c r="AJ29" s="49">
        <f>AH29+AI29</f>
        <v>0</v>
      </c>
      <c r="AL29" s="1"/>
      <c r="AM29" s="2"/>
      <c r="AN29" s="2"/>
      <c r="AO29" s="29">
        <f>AM29+AN29</f>
        <v>0</v>
      </c>
      <c r="AQ29" s="30">
        <f>AL29-AB29</f>
        <v>0</v>
      </c>
      <c r="AR29" s="49">
        <f t="shared" ref="AR29:AR36" si="147">AM29-AC29</f>
        <v>0</v>
      </c>
      <c r="AS29" s="49">
        <f t="shared" ref="AS29:AS36" si="148">AN29-AD29</f>
        <v>0</v>
      </c>
      <c r="AT29" s="49">
        <f>AR29+AS29</f>
        <v>0</v>
      </c>
      <c r="AV29" s="1"/>
      <c r="AW29" s="2"/>
      <c r="AX29" s="2"/>
      <c r="AY29" s="29">
        <f>AW29+AX29</f>
        <v>0</v>
      </c>
      <c r="BA29" s="30">
        <f>AV29-AL29</f>
        <v>0</v>
      </c>
      <c r="BB29" s="49">
        <f t="shared" ref="BB29:BB36" si="149">AW29-AM29</f>
        <v>0</v>
      </c>
      <c r="BC29" s="49">
        <f t="shared" ref="BC29:BC36" si="150">AX29-AN29</f>
        <v>0</v>
      </c>
      <c r="BD29" s="49">
        <f>BB29+BC29</f>
        <v>0</v>
      </c>
      <c r="BF29" s="30">
        <f>M29+W29+AG29+AQ29+BA29</f>
        <v>0</v>
      </c>
      <c r="BG29" s="49">
        <f t="shared" ref="BG29:BG36" si="151">N29+X29+AH29+AR29+BB29</f>
        <v>0</v>
      </c>
      <c r="BH29" s="49">
        <f t="shared" ref="BH29:BH36" si="152">O29+Y29+AI29+AS29+BC29</f>
        <v>0</v>
      </c>
      <c r="BI29" s="49">
        <f t="shared" ref="BI29:BI36" si="153">P29+Z29+AJ29+AT29+BD29</f>
        <v>0</v>
      </c>
      <c r="BK29" s="56"/>
    </row>
    <row r="30" spans="1:63" s="8" customFormat="1" x14ac:dyDescent="0.35">
      <c r="B30" s="138" t="s">
        <v>227</v>
      </c>
      <c r="C30" s="1"/>
      <c r="D30" s="2"/>
      <c r="E30" s="2"/>
      <c r="F30" s="29">
        <f t="shared" si="138"/>
        <v>0</v>
      </c>
      <c r="H30" s="1"/>
      <c r="I30" s="2"/>
      <c r="J30" s="2">
        <f t="shared" si="139"/>
        <v>0</v>
      </c>
      <c r="K30" s="29">
        <f t="shared" ref="K30:K32" si="154">I30+J30</f>
        <v>0</v>
      </c>
      <c r="M30" s="30">
        <f t="shared" si="140"/>
        <v>0</v>
      </c>
      <c r="N30" s="49">
        <f t="shared" si="141"/>
        <v>0</v>
      </c>
      <c r="O30" s="49">
        <f t="shared" si="142"/>
        <v>0</v>
      </c>
      <c r="P30" s="49">
        <f t="shared" ref="P30:P32" si="155">N30+O30</f>
        <v>0</v>
      </c>
      <c r="R30" s="1"/>
      <c r="S30" s="2"/>
      <c r="T30" s="2"/>
      <c r="U30" s="29">
        <f t="shared" ref="U30:U32" si="156">S30+T30</f>
        <v>0</v>
      </c>
      <c r="W30" s="30">
        <f t="shared" ref="W30:W32" si="157">R30-H30</f>
        <v>0</v>
      </c>
      <c r="X30" s="49">
        <f t="shared" si="143"/>
        <v>0</v>
      </c>
      <c r="Y30" s="49">
        <f t="shared" si="144"/>
        <v>0</v>
      </c>
      <c r="Z30" s="49">
        <f t="shared" ref="Z30:Z32" si="158">X30+Y30</f>
        <v>0</v>
      </c>
      <c r="AB30" s="1"/>
      <c r="AC30" s="2"/>
      <c r="AD30" s="2"/>
      <c r="AE30" s="29">
        <f t="shared" ref="AE30:AE32" si="159">AC30+AD30</f>
        <v>0</v>
      </c>
      <c r="AG30" s="30">
        <f t="shared" ref="AG30:AG32" si="160">AB30-R30</f>
        <v>0</v>
      </c>
      <c r="AH30" s="49">
        <f t="shared" si="145"/>
        <v>0</v>
      </c>
      <c r="AI30" s="49">
        <f t="shared" si="146"/>
        <v>0</v>
      </c>
      <c r="AJ30" s="49">
        <f t="shared" ref="AJ30:AJ32" si="161">AH30+AI30</f>
        <v>0</v>
      </c>
      <c r="AL30" s="1"/>
      <c r="AM30" s="2"/>
      <c r="AN30" s="2"/>
      <c r="AO30" s="29">
        <f t="shared" ref="AO30:AO32" si="162">AM30+AN30</f>
        <v>0</v>
      </c>
      <c r="AQ30" s="30">
        <f t="shared" ref="AQ30:AQ32" si="163">AL30-AB30</f>
        <v>0</v>
      </c>
      <c r="AR30" s="49">
        <f t="shared" si="147"/>
        <v>0</v>
      </c>
      <c r="AS30" s="49">
        <f t="shared" si="148"/>
        <v>0</v>
      </c>
      <c r="AT30" s="49">
        <f t="shared" ref="AT30:AT32" si="164">AR30+AS30</f>
        <v>0</v>
      </c>
      <c r="AV30" s="1"/>
      <c r="AW30" s="2"/>
      <c r="AX30" s="2"/>
      <c r="AY30" s="29">
        <f t="shared" ref="AY30:AY32" si="165">AW30+AX30</f>
        <v>0</v>
      </c>
      <c r="BA30" s="30">
        <f t="shared" ref="BA30:BA32" si="166">AV30-AL30</f>
        <v>0</v>
      </c>
      <c r="BB30" s="49">
        <f t="shared" si="149"/>
        <v>0</v>
      </c>
      <c r="BC30" s="49">
        <f t="shared" si="150"/>
        <v>0</v>
      </c>
      <c r="BD30" s="49">
        <f t="shared" ref="BD30:BD32" si="167">BB30+BC30</f>
        <v>0</v>
      </c>
      <c r="BF30" s="30">
        <f t="shared" ref="BF30:BF32" si="168">M30+W30+AG30+AQ30+BA30</f>
        <v>0</v>
      </c>
      <c r="BG30" s="49">
        <f t="shared" si="151"/>
        <v>0</v>
      </c>
      <c r="BH30" s="49">
        <f t="shared" si="152"/>
        <v>0</v>
      </c>
      <c r="BI30" s="49">
        <f t="shared" si="153"/>
        <v>0</v>
      </c>
      <c r="BK30" s="56"/>
    </row>
    <row r="31" spans="1:63" x14ac:dyDescent="0.35">
      <c r="A31"/>
      <c r="B31" s="138" t="s">
        <v>227</v>
      </c>
      <c r="C31" s="1"/>
      <c r="D31" s="2"/>
      <c r="E31" s="2"/>
      <c r="F31" s="29">
        <f t="shared" si="138"/>
        <v>0</v>
      </c>
      <c r="H31" s="1"/>
      <c r="I31" s="2"/>
      <c r="J31" s="2">
        <f t="shared" si="139"/>
        <v>0</v>
      </c>
      <c r="K31" s="29">
        <f t="shared" si="154"/>
        <v>0</v>
      </c>
      <c r="M31" s="30">
        <f t="shared" si="140"/>
        <v>0</v>
      </c>
      <c r="N31" s="49">
        <f t="shared" si="141"/>
        <v>0</v>
      </c>
      <c r="O31" s="49">
        <f t="shared" si="142"/>
        <v>0</v>
      </c>
      <c r="P31" s="49">
        <f t="shared" si="155"/>
        <v>0</v>
      </c>
      <c r="R31" s="1"/>
      <c r="S31" s="2"/>
      <c r="T31" s="2"/>
      <c r="U31" s="29">
        <f t="shared" si="156"/>
        <v>0</v>
      </c>
      <c r="W31" s="30">
        <f t="shared" si="157"/>
        <v>0</v>
      </c>
      <c r="X31" s="49">
        <f t="shared" si="143"/>
        <v>0</v>
      </c>
      <c r="Y31" s="49">
        <f t="shared" si="144"/>
        <v>0</v>
      </c>
      <c r="Z31" s="49">
        <f t="shared" si="158"/>
        <v>0</v>
      </c>
      <c r="AB31" s="1"/>
      <c r="AC31" s="2"/>
      <c r="AD31" s="2"/>
      <c r="AE31" s="29">
        <f t="shared" si="159"/>
        <v>0</v>
      </c>
      <c r="AG31" s="30">
        <f t="shared" si="160"/>
        <v>0</v>
      </c>
      <c r="AH31" s="49">
        <f t="shared" si="145"/>
        <v>0</v>
      </c>
      <c r="AI31" s="49">
        <f t="shared" si="146"/>
        <v>0</v>
      </c>
      <c r="AJ31" s="49">
        <f t="shared" si="161"/>
        <v>0</v>
      </c>
      <c r="AL31" s="1"/>
      <c r="AM31" s="2"/>
      <c r="AN31" s="2"/>
      <c r="AO31" s="29">
        <f t="shared" si="162"/>
        <v>0</v>
      </c>
      <c r="AQ31" s="30">
        <f t="shared" si="163"/>
        <v>0</v>
      </c>
      <c r="AR31" s="49">
        <f t="shared" si="147"/>
        <v>0</v>
      </c>
      <c r="AS31" s="49">
        <f t="shared" si="148"/>
        <v>0</v>
      </c>
      <c r="AT31" s="49">
        <f t="shared" si="164"/>
        <v>0</v>
      </c>
      <c r="AV31" s="1"/>
      <c r="AW31" s="2"/>
      <c r="AX31" s="2"/>
      <c r="AY31" s="29">
        <f t="shared" si="165"/>
        <v>0</v>
      </c>
      <c r="BA31" s="30">
        <f t="shared" si="166"/>
        <v>0</v>
      </c>
      <c r="BB31" s="49">
        <f t="shared" si="149"/>
        <v>0</v>
      </c>
      <c r="BC31" s="49">
        <f t="shared" si="150"/>
        <v>0</v>
      </c>
      <c r="BD31" s="49">
        <f t="shared" si="167"/>
        <v>0</v>
      </c>
      <c r="BF31" s="30">
        <f t="shared" si="168"/>
        <v>0</v>
      </c>
      <c r="BG31" s="49">
        <f t="shared" si="151"/>
        <v>0</v>
      </c>
      <c r="BH31" s="49">
        <f t="shared" si="152"/>
        <v>0</v>
      </c>
      <c r="BI31" s="49">
        <f t="shared" si="153"/>
        <v>0</v>
      </c>
      <c r="BK31" s="56"/>
    </row>
    <row r="32" spans="1:63" x14ac:dyDescent="0.35">
      <c r="A32"/>
      <c r="B32" s="138" t="s">
        <v>227</v>
      </c>
      <c r="C32" s="1"/>
      <c r="D32" s="2"/>
      <c r="E32" s="2"/>
      <c r="F32" s="29">
        <f t="shared" si="138"/>
        <v>0</v>
      </c>
      <c r="H32" s="1"/>
      <c r="I32" s="2"/>
      <c r="J32" s="2">
        <f t="shared" si="139"/>
        <v>0</v>
      </c>
      <c r="K32" s="29">
        <f t="shared" si="154"/>
        <v>0</v>
      </c>
      <c r="M32" s="30">
        <f t="shared" si="140"/>
        <v>0</v>
      </c>
      <c r="N32" s="49">
        <f t="shared" si="141"/>
        <v>0</v>
      </c>
      <c r="O32" s="49">
        <f t="shared" si="142"/>
        <v>0</v>
      </c>
      <c r="P32" s="49">
        <f t="shared" si="155"/>
        <v>0</v>
      </c>
      <c r="R32" s="1"/>
      <c r="S32" s="2"/>
      <c r="T32" s="2"/>
      <c r="U32" s="29">
        <f t="shared" si="156"/>
        <v>0</v>
      </c>
      <c r="W32" s="30">
        <f t="shared" si="157"/>
        <v>0</v>
      </c>
      <c r="X32" s="49">
        <f t="shared" si="143"/>
        <v>0</v>
      </c>
      <c r="Y32" s="49">
        <f t="shared" si="144"/>
        <v>0</v>
      </c>
      <c r="Z32" s="49">
        <f t="shared" si="158"/>
        <v>0</v>
      </c>
      <c r="AB32" s="1"/>
      <c r="AC32" s="2"/>
      <c r="AD32" s="2"/>
      <c r="AE32" s="29">
        <f t="shared" si="159"/>
        <v>0</v>
      </c>
      <c r="AG32" s="30">
        <f t="shared" si="160"/>
        <v>0</v>
      </c>
      <c r="AH32" s="49">
        <f t="shared" si="145"/>
        <v>0</v>
      </c>
      <c r="AI32" s="49">
        <f t="shared" si="146"/>
        <v>0</v>
      </c>
      <c r="AJ32" s="49">
        <f t="shared" si="161"/>
        <v>0</v>
      </c>
      <c r="AL32" s="1"/>
      <c r="AM32" s="2"/>
      <c r="AN32" s="2"/>
      <c r="AO32" s="29">
        <f t="shared" si="162"/>
        <v>0</v>
      </c>
      <c r="AQ32" s="30">
        <f t="shared" si="163"/>
        <v>0</v>
      </c>
      <c r="AR32" s="49">
        <f t="shared" si="147"/>
        <v>0</v>
      </c>
      <c r="AS32" s="49">
        <f t="shared" si="148"/>
        <v>0</v>
      </c>
      <c r="AT32" s="49">
        <f t="shared" si="164"/>
        <v>0</v>
      </c>
      <c r="AV32" s="1"/>
      <c r="AW32" s="2"/>
      <c r="AX32" s="2"/>
      <c r="AY32" s="29">
        <f t="shared" si="165"/>
        <v>0</v>
      </c>
      <c r="BA32" s="30">
        <f t="shared" si="166"/>
        <v>0</v>
      </c>
      <c r="BB32" s="49">
        <f t="shared" si="149"/>
        <v>0</v>
      </c>
      <c r="BC32" s="49">
        <f t="shared" si="150"/>
        <v>0</v>
      </c>
      <c r="BD32" s="49">
        <f t="shared" si="167"/>
        <v>0</v>
      </c>
      <c r="BF32" s="30">
        <f t="shared" si="168"/>
        <v>0</v>
      </c>
      <c r="BG32" s="49">
        <f t="shared" si="151"/>
        <v>0</v>
      </c>
      <c r="BH32" s="49">
        <f t="shared" si="152"/>
        <v>0</v>
      </c>
      <c r="BI32" s="49">
        <f t="shared" si="153"/>
        <v>0</v>
      </c>
      <c r="BK32" s="56"/>
    </row>
    <row r="33" spans="1:63" s="8" customFormat="1" x14ac:dyDescent="0.35">
      <c r="B33" s="138" t="s">
        <v>227</v>
      </c>
      <c r="C33" s="1"/>
      <c r="D33" s="2"/>
      <c r="E33" s="2"/>
      <c r="F33" s="29">
        <f t="shared" si="138"/>
        <v>0</v>
      </c>
      <c r="H33" s="1"/>
      <c r="I33" s="2"/>
      <c r="J33" s="2">
        <f t="shared" si="139"/>
        <v>0</v>
      </c>
      <c r="K33" s="29">
        <f>I33+J33</f>
        <v>0</v>
      </c>
      <c r="M33" s="30">
        <f t="shared" si="140"/>
        <v>0</v>
      </c>
      <c r="N33" s="49">
        <f t="shared" si="141"/>
        <v>0</v>
      </c>
      <c r="O33" s="49">
        <f t="shared" si="142"/>
        <v>0</v>
      </c>
      <c r="P33" s="49">
        <f>N33+O33</f>
        <v>0</v>
      </c>
      <c r="R33" s="1"/>
      <c r="S33" s="2"/>
      <c r="T33" s="2"/>
      <c r="U33" s="29">
        <f>S33+T33</f>
        <v>0</v>
      </c>
      <c r="W33" s="30">
        <f>R33-H33</f>
        <v>0</v>
      </c>
      <c r="X33" s="49">
        <f t="shared" si="143"/>
        <v>0</v>
      </c>
      <c r="Y33" s="49">
        <f t="shared" si="144"/>
        <v>0</v>
      </c>
      <c r="Z33" s="49">
        <f>X33+Y33</f>
        <v>0</v>
      </c>
      <c r="AB33" s="1"/>
      <c r="AC33" s="2"/>
      <c r="AD33" s="2"/>
      <c r="AE33" s="29">
        <f>AC33+AD33</f>
        <v>0</v>
      </c>
      <c r="AG33" s="30">
        <f>AB33-R33</f>
        <v>0</v>
      </c>
      <c r="AH33" s="49">
        <f t="shared" si="145"/>
        <v>0</v>
      </c>
      <c r="AI33" s="49">
        <f t="shared" si="146"/>
        <v>0</v>
      </c>
      <c r="AJ33" s="49">
        <f>AH33+AI33</f>
        <v>0</v>
      </c>
      <c r="AL33" s="1"/>
      <c r="AM33" s="2"/>
      <c r="AN33" s="2"/>
      <c r="AO33" s="29">
        <f>AM33+AN33</f>
        <v>0</v>
      </c>
      <c r="AQ33" s="30">
        <f>AL33-AB33</f>
        <v>0</v>
      </c>
      <c r="AR33" s="49">
        <f t="shared" si="147"/>
        <v>0</v>
      </c>
      <c r="AS33" s="49">
        <f t="shared" si="148"/>
        <v>0</v>
      </c>
      <c r="AT33" s="49">
        <f>AR33+AS33</f>
        <v>0</v>
      </c>
      <c r="AV33" s="1"/>
      <c r="AW33" s="2"/>
      <c r="AX33" s="2"/>
      <c r="AY33" s="29">
        <f>AW33+AX33</f>
        <v>0</v>
      </c>
      <c r="BA33" s="30">
        <f>AV33-AL33</f>
        <v>0</v>
      </c>
      <c r="BB33" s="49">
        <f t="shared" si="149"/>
        <v>0</v>
      </c>
      <c r="BC33" s="49">
        <f t="shared" si="150"/>
        <v>0</v>
      </c>
      <c r="BD33" s="49">
        <f>BB33+BC33</f>
        <v>0</v>
      </c>
      <c r="BF33" s="30">
        <f>M33+W33+AG33+AQ33+BA33</f>
        <v>0</v>
      </c>
      <c r="BG33" s="49">
        <f t="shared" si="151"/>
        <v>0</v>
      </c>
      <c r="BH33" s="49">
        <f t="shared" si="152"/>
        <v>0</v>
      </c>
      <c r="BI33" s="49">
        <f t="shared" si="153"/>
        <v>0</v>
      </c>
      <c r="BK33" s="56"/>
    </row>
    <row r="34" spans="1:63" s="8" customFormat="1" x14ac:dyDescent="0.35">
      <c r="B34" s="138" t="s">
        <v>227</v>
      </c>
      <c r="C34" s="1"/>
      <c r="D34" s="2"/>
      <c r="E34" s="2"/>
      <c r="F34" s="29">
        <f t="shared" si="138"/>
        <v>0</v>
      </c>
      <c r="H34" s="1"/>
      <c r="I34" s="2"/>
      <c r="J34" s="2">
        <f t="shared" si="139"/>
        <v>0</v>
      </c>
      <c r="K34" s="29">
        <f t="shared" ref="K34:K36" si="169">I34+J34</f>
        <v>0</v>
      </c>
      <c r="M34" s="30">
        <f t="shared" si="140"/>
        <v>0</v>
      </c>
      <c r="N34" s="49">
        <f t="shared" si="141"/>
        <v>0</v>
      </c>
      <c r="O34" s="49">
        <f t="shared" si="142"/>
        <v>0</v>
      </c>
      <c r="P34" s="49">
        <f t="shared" ref="P34:P36" si="170">N34+O34</f>
        <v>0</v>
      </c>
      <c r="R34" s="1"/>
      <c r="S34" s="2"/>
      <c r="T34" s="2"/>
      <c r="U34" s="29">
        <f t="shared" ref="U34:U36" si="171">S34+T34</f>
        <v>0</v>
      </c>
      <c r="W34" s="30">
        <f t="shared" ref="W34:W36" si="172">R34-H34</f>
        <v>0</v>
      </c>
      <c r="X34" s="49">
        <f t="shared" si="143"/>
        <v>0</v>
      </c>
      <c r="Y34" s="49">
        <f t="shared" si="144"/>
        <v>0</v>
      </c>
      <c r="Z34" s="49">
        <f t="shared" ref="Z34:Z36" si="173">X34+Y34</f>
        <v>0</v>
      </c>
      <c r="AB34" s="1"/>
      <c r="AC34" s="2"/>
      <c r="AD34" s="2"/>
      <c r="AE34" s="29">
        <f t="shared" ref="AE34:AE36" si="174">AC34+AD34</f>
        <v>0</v>
      </c>
      <c r="AG34" s="30">
        <f t="shared" ref="AG34:AG36" si="175">AB34-R34</f>
        <v>0</v>
      </c>
      <c r="AH34" s="49">
        <f t="shared" si="145"/>
        <v>0</v>
      </c>
      <c r="AI34" s="49">
        <f t="shared" si="146"/>
        <v>0</v>
      </c>
      <c r="AJ34" s="49">
        <f t="shared" ref="AJ34:AJ36" si="176">AH34+AI34</f>
        <v>0</v>
      </c>
      <c r="AL34" s="1"/>
      <c r="AM34" s="2"/>
      <c r="AN34" s="2"/>
      <c r="AO34" s="29">
        <f t="shared" ref="AO34:AO36" si="177">AM34+AN34</f>
        <v>0</v>
      </c>
      <c r="AQ34" s="30">
        <f t="shared" ref="AQ34:AQ36" si="178">AL34-AB34</f>
        <v>0</v>
      </c>
      <c r="AR34" s="49">
        <f t="shared" si="147"/>
        <v>0</v>
      </c>
      <c r="AS34" s="49">
        <f t="shared" si="148"/>
        <v>0</v>
      </c>
      <c r="AT34" s="49">
        <f t="shared" ref="AT34:AT36" si="179">AR34+AS34</f>
        <v>0</v>
      </c>
      <c r="AV34" s="1"/>
      <c r="AW34" s="2"/>
      <c r="AX34" s="2"/>
      <c r="AY34" s="29">
        <f t="shared" ref="AY34:AY36" si="180">AW34+AX34</f>
        <v>0</v>
      </c>
      <c r="BA34" s="30">
        <f t="shared" ref="BA34:BA36" si="181">AV34-AL34</f>
        <v>0</v>
      </c>
      <c r="BB34" s="49">
        <f t="shared" si="149"/>
        <v>0</v>
      </c>
      <c r="BC34" s="49">
        <f t="shared" si="150"/>
        <v>0</v>
      </c>
      <c r="BD34" s="49">
        <f t="shared" ref="BD34:BD36" si="182">BB34+BC34</f>
        <v>0</v>
      </c>
      <c r="BF34" s="30">
        <f t="shared" ref="BF34:BF36" si="183">M34+W34+AG34+AQ34+BA34</f>
        <v>0</v>
      </c>
      <c r="BG34" s="49">
        <f t="shared" si="151"/>
        <v>0</v>
      </c>
      <c r="BH34" s="49">
        <f t="shared" si="152"/>
        <v>0</v>
      </c>
      <c r="BI34" s="49">
        <f t="shared" si="153"/>
        <v>0</v>
      </c>
      <c r="BK34" s="56"/>
    </row>
    <row r="35" spans="1:63" x14ac:dyDescent="0.35">
      <c r="A35"/>
      <c r="B35" s="138" t="s">
        <v>227</v>
      </c>
      <c r="C35" s="1"/>
      <c r="D35" s="2"/>
      <c r="E35" s="2"/>
      <c r="F35" s="29">
        <f t="shared" si="138"/>
        <v>0</v>
      </c>
      <c r="H35" s="1"/>
      <c r="I35" s="2"/>
      <c r="J35" s="2">
        <f t="shared" si="139"/>
        <v>0</v>
      </c>
      <c r="K35" s="29">
        <f t="shared" si="169"/>
        <v>0</v>
      </c>
      <c r="M35" s="30">
        <f t="shared" si="140"/>
        <v>0</v>
      </c>
      <c r="N35" s="49">
        <f t="shared" si="141"/>
        <v>0</v>
      </c>
      <c r="O35" s="49">
        <f t="shared" si="142"/>
        <v>0</v>
      </c>
      <c r="P35" s="49">
        <f t="shared" si="170"/>
        <v>0</v>
      </c>
      <c r="R35" s="1"/>
      <c r="S35" s="2"/>
      <c r="T35" s="2"/>
      <c r="U35" s="29">
        <f t="shared" si="171"/>
        <v>0</v>
      </c>
      <c r="W35" s="30">
        <f t="shared" si="172"/>
        <v>0</v>
      </c>
      <c r="X35" s="49">
        <f t="shared" si="143"/>
        <v>0</v>
      </c>
      <c r="Y35" s="49">
        <f t="shared" si="144"/>
        <v>0</v>
      </c>
      <c r="Z35" s="49">
        <f t="shared" si="173"/>
        <v>0</v>
      </c>
      <c r="AB35" s="1"/>
      <c r="AC35" s="2"/>
      <c r="AD35" s="2"/>
      <c r="AE35" s="29">
        <f t="shared" si="174"/>
        <v>0</v>
      </c>
      <c r="AG35" s="30">
        <f t="shared" si="175"/>
        <v>0</v>
      </c>
      <c r="AH35" s="49">
        <f t="shared" si="145"/>
        <v>0</v>
      </c>
      <c r="AI35" s="49">
        <f t="shared" si="146"/>
        <v>0</v>
      </c>
      <c r="AJ35" s="49">
        <f t="shared" si="176"/>
        <v>0</v>
      </c>
      <c r="AL35" s="1"/>
      <c r="AM35" s="2"/>
      <c r="AN35" s="2"/>
      <c r="AO35" s="29">
        <f t="shared" si="177"/>
        <v>0</v>
      </c>
      <c r="AQ35" s="30">
        <f t="shared" si="178"/>
        <v>0</v>
      </c>
      <c r="AR35" s="49">
        <f t="shared" si="147"/>
        <v>0</v>
      </c>
      <c r="AS35" s="49">
        <f t="shared" si="148"/>
        <v>0</v>
      </c>
      <c r="AT35" s="49">
        <f t="shared" si="179"/>
        <v>0</v>
      </c>
      <c r="AV35" s="1"/>
      <c r="AW35" s="2"/>
      <c r="AX35" s="2"/>
      <c r="AY35" s="29">
        <f t="shared" si="180"/>
        <v>0</v>
      </c>
      <c r="BA35" s="30">
        <f t="shared" si="181"/>
        <v>0</v>
      </c>
      <c r="BB35" s="49">
        <f t="shared" si="149"/>
        <v>0</v>
      </c>
      <c r="BC35" s="49">
        <f t="shared" si="150"/>
        <v>0</v>
      </c>
      <c r="BD35" s="49">
        <f t="shared" si="182"/>
        <v>0</v>
      </c>
      <c r="BF35" s="30">
        <f t="shared" si="183"/>
        <v>0</v>
      </c>
      <c r="BG35" s="49">
        <f t="shared" si="151"/>
        <v>0</v>
      </c>
      <c r="BH35" s="49">
        <f t="shared" si="152"/>
        <v>0</v>
      </c>
      <c r="BI35" s="49">
        <f t="shared" si="153"/>
        <v>0</v>
      </c>
      <c r="BK35" s="56"/>
    </row>
    <row r="36" spans="1:63" x14ac:dyDescent="0.35">
      <c r="A36"/>
      <c r="B36" s="138" t="s">
        <v>227</v>
      </c>
      <c r="C36" s="1"/>
      <c r="D36" s="2"/>
      <c r="E36" s="2"/>
      <c r="F36" s="29">
        <f t="shared" si="138"/>
        <v>0</v>
      </c>
      <c r="H36" s="1"/>
      <c r="I36" s="2"/>
      <c r="J36" s="2">
        <f t="shared" si="139"/>
        <v>0</v>
      </c>
      <c r="K36" s="29">
        <f t="shared" si="169"/>
        <v>0</v>
      </c>
      <c r="M36" s="30">
        <f t="shared" si="140"/>
        <v>0</v>
      </c>
      <c r="N36" s="49">
        <f t="shared" si="141"/>
        <v>0</v>
      </c>
      <c r="O36" s="49">
        <f t="shared" si="142"/>
        <v>0</v>
      </c>
      <c r="P36" s="49">
        <f t="shared" si="170"/>
        <v>0</v>
      </c>
      <c r="R36" s="1"/>
      <c r="S36" s="2"/>
      <c r="T36" s="2"/>
      <c r="U36" s="29">
        <f t="shared" si="171"/>
        <v>0</v>
      </c>
      <c r="W36" s="30">
        <f t="shared" si="172"/>
        <v>0</v>
      </c>
      <c r="X36" s="49">
        <f t="shared" si="143"/>
        <v>0</v>
      </c>
      <c r="Y36" s="49">
        <f t="shared" si="144"/>
        <v>0</v>
      </c>
      <c r="Z36" s="49">
        <f t="shared" si="173"/>
        <v>0</v>
      </c>
      <c r="AB36" s="1"/>
      <c r="AC36" s="2"/>
      <c r="AD36" s="2"/>
      <c r="AE36" s="29">
        <f t="shared" si="174"/>
        <v>0</v>
      </c>
      <c r="AG36" s="30">
        <f t="shared" si="175"/>
        <v>0</v>
      </c>
      <c r="AH36" s="49">
        <f t="shared" si="145"/>
        <v>0</v>
      </c>
      <c r="AI36" s="49">
        <f t="shared" si="146"/>
        <v>0</v>
      </c>
      <c r="AJ36" s="49">
        <f t="shared" si="176"/>
        <v>0</v>
      </c>
      <c r="AL36" s="1"/>
      <c r="AM36" s="2"/>
      <c r="AN36" s="2"/>
      <c r="AO36" s="29">
        <f t="shared" si="177"/>
        <v>0</v>
      </c>
      <c r="AQ36" s="30">
        <f t="shared" si="178"/>
        <v>0</v>
      </c>
      <c r="AR36" s="49">
        <f t="shared" si="147"/>
        <v>0</v>
      </c>
      <c r="AS36" s="49">
        <f t="shared" si="148"/>
        <v>0</v>
      </c>
      <c r="AT36" s="49">
        <f t="shared" si="179"/>
        <v>0</v>
      </c>
      <c r="AV36" s="1"/>
      <c r="AW36" s="2"/>
      <c r="AX36" s="2"/>
      <c r="AY36" s="29">
        <f t="shared" si="180"/>
        <v>0</v>
      </c>
      <c r="BA36" s="30">
        <f t="shared" si="181"/>
        <v>0</v>
      </c>
      <c r="BB36" s="49">
        <f t="shared" si="149"/>
        <v>0</v>
      </c>
      <c r="BC36" s="49">
        <f t="shared" si="150"/>
        <v>0</v>
      </c>
      <c r="BD36" s="49">
        <f t="shared" si="182"/>
        <v>0</v>
      </c>
      <c r="BF36" s="30">
        <f t="shared" si="183"/>
        <v>0</v>
      </c>
      <c r="BG36" s="49">
        <f t="shared" si="151"/>
        <v>0</v>
      </c>
      <c r="BH36" s="49">
        <f t="shared" si="152"/>
        <v>0</v>
      </c>
      <c r="BI36" s="49">
        <f t="shared" si="153"/>
        <v>0</v>
      </c>
      <c r="BK36" s="56"/>
    </row>
    <row r="37" spans="1:63" x14ac:dyDescent="0.35">
      <c r="A37"/>
      <c r="B37" s="138" t="s">
        <v>227</v>
      </c>
      <c r="C37" s="1"/>
      <c r="D37" s="2"/>
      <c r="E37" s="2"/>
      <c r="F37" s="29">
        <f t="shared" si="138"/>
        <v>0</v>
      </c>
      <c r="H37" s="1"/>
      <c r="I37" s="2"/>
      <c r="J37" s="2">
        <f t="shared" ref="J37:J38" si="184">I37*0.3</f>
        <v>0</v>
      </c>
      <c r="K37" s="29">
        <f t="shared" ref="K37:K38" si="185">I37+J37</f>
        <v>0</v>
      </c>
      <c r="M37" s="30">
        <f t="shared" ref="M37:M38" si="186">H37-C37</f>
        <v>0</v>
      </c>
      <c r="N37" s="49">
        <f t="shared" ref="N37:N38" si="187">I37-D37</f>
        <v>0</v>
      </c>
      <c r="O37" s="49">
        <f t="shared" ref="O37:O38" si="188">J37-E37</f>
        <v>0</v>
      </c>
      <c r="P37" s="49">
        <f t="shared" ref="P37:P38" si="189">N37+O37</f>
        <v>0</v>
      </c>
      <c r="R37" s="1"/>
      <c r="S37" s="2"/>
      <c r="T37" s="2"/>
      <c r="U37" s="29">
        <f t="shared" ref="U37:U38" si="190">S37+T37</f>
        <v>0</v>
      </c>
      <c r="W37" s="30">
        <f t="shared" ref="W37:W38" si="191">R37-H37</f>
        <v>0</v>
      </c>
      <c r="X37" s="49">
        <f t="shared" ref="X37:X38" si="192">S37-I37</f>
        <v>0</v>
      </c>
      <c r="Y37" s="49">
        <f t="shared" ref="Y37:Y38" si="193">T37-J37</f>
        <v>0</v>
      </c>
      <c r="Z37" s="49">
        <f t="shared" ref="Z37:Z38" si="194">X37+Y37</f>
        <v>0</v>
      </c>
      <c r="AB37" s="1"/>
      <c r="AC37" s="2"/>
      <c r="AD37" s="2"/>
      <c r="AE37" s="29">
        <f t="shared" ref="AE37:AE38" si="195">AC37+AD37</f>
        <v>0</v>
      </c>
      <c r="AG37" s="30">
        <f t="shared" ref="AG37:AG38" si="196">AB37-R37</f>
        <v>0</v>
      </c>
      <c r="AH37" s="49">
        <f t="shared" ref="AH37:AH38" si="197">AC37-S37</f>
        <v>0</v>
      </c>
      <c r="AI37" s="49">
        <f t="shared" si="146"/>
        <v>0</v>
      </c>
      <c r="AJ37" s="49">
        <f t="shared" ref="AJ37:AJ38" si="198">AH37+AI37</f>
        <v>0</v>
      </c>
      <c r="AL37" s="1"/>
      <c r="AM37" s="2"/>
      <c r="AN37" s="2"/>
      <c r="AO37" s="29">
        <f t="shared" ref="AO37:AO38" si="199">AM37+AN37</f>
        <v>0</v>
      </c>
      <c r="AQ37" s="30">
        <f t="shared" ref="AQ37:AQ38" si="200">AL37-AB37</f>
        <v>0</v>
      </c>
      <c r="AR37" s="49">
        <f t="shared" ref="AR37:AR38" si="201">AM37-AC37</f>
        <v>0</v>
      </c>
      <c r="AS37" s="49">
        <f t="shared" ref="AS37:AS38" si="202">AN37-AD37</f>
        <v>0</v>
      </c>
      <c r="AT37" s="49">
        <f t="shared" ref="AT37:AT38" si="203">AR37+AS37</f>
        <v>0</v>
      </c>
      <c r="AV37" s="1"/>
      <c r="AW37" s="2"/>
      <c r="AX37" s="2"/>
      <c r="AY37" s="29">
        <f t="shared" ref="AY37:AY38" si="204">AW37+AX37</f>
        <v>0</v>
      </c>
      <c r="BA37" s="30">
        <f t="shared" ref="BA37:BA38" si="205">AV37-AL37</f>
        <v>0</v>
      </c>
      <c r="BB37" s="49">
        <f t="shared" ref="BB37:BB38" si="206">AW37-AM37</f>
        <v>0</v>
      </c>
      <c r="BC37" s="49">
        <f t="shared" ref="BC37:BC38" si="207">AX37-AN37</f>
        <v>0</v>
      </c>
      <c r="BD37" s="49">
        <f t="shared" ref="BD37:BD38" si="208">BB37+BC37</f>
        <v>0</v>
      </c>
      <c r="BF37" s="30">
        <f t="shared" ref="BF37:BF38" si="209">M37+W37+AG37+AQ37+BA37</f>
        <v>0</v>
      </c>
      <c r="BG37" s="49">
        <f t="shared" ref="BG37:BG38" si="210">N37+X37+AH37+AR37+BB37</f>
        <v>0</v>
      </c>
      <c r="BH37" s="49">
        <f t="shared" ref="BH37:BH38" si="211">O37+Y37+AI37+AS37+BC37</f>
        <v>0</v>
      </c>
      <c r="BI37" s="49">
        <f t="shared" ref="BI37:BI38" si="212">P37+Z37+AJ37+AT37+BD37</f>
        <v>0</v>
      </c>
      <c r="BK37" s="56"/>
    </row>
    <row r="38" spans="1:63" x14ac:dyDescent="0.35">
      <c r="A38"/>
      <c r="B38" s="138" t="s">
        <v>227</v>
      </c>
      <c r="C38" s="1"/>
      <c r="D38" s="2"/>
      <c r="E38" s="2"/>
      <c r="F38" s="29">
        <f t="shared" si="138"/>
        <v>0</v>
      </c>
      <c r="H38" s="1"/>
      <c r="I38" s="2"/>
      <c r="J38" s="2">
        <f t="shared" si="184"/>
        <v>0</v>
      </c>
      <c r="K38" s="29">
        <f t="shared" si="185"/>
        <v>0</v>
      </c>
      <c r="M38" s="30">
        <f t="shared" si="186"/>
        <v>0</v>
      </c>
      <c r="N38" s="49">
        <f t="shared" si="187"/>
        <v>0</v>
      </c>
      <c r="O38" s="49">
        <f t="shared" si="188"/>
        <v>0</v>
      </c>
      <c r="P38" s="49">
        <f t="shared" si="189"/>
        <v>0</v>
      </c>
      <c r="R38" s="1"/>
      <c r="S38" s="2"/>
      <c r="T38" s="2"/>
      <c r="U38" s="29">
        <f t="shared" si="190"/>
        <v>0</v>
      </c>
      <c r="W38" s="30">
        <f t="shared" si="191"/>
        <v>0</v>
      </c>
      <c r="X38" s="49">
        <f t="shared" si="192"/>
        <v>0</v>
      </c>
      <c r="Y38" s="49">
        <f t="shared" si="193"/>
        <v>0</v>
      </c>
      <c r="Z38" s="49">
        <f t="shared" si="194"/>
        <v>0</v>
      </c>
      <c r="AB38" s="1"/>
      <c r="AC38" s="2"/>
      <c r="AD38" s="2"/>
      <c r="AE38" s="29">
        <f t="shared" si="195"/>
        <v>0</v>
      </c>
      <c r="AG38" s="30">
        <f t="shared" si="196"/>
        <v>0</v>
      </c>
      <c r="AH38" s="49">
        <f t="shared" si="197"/>
        <v>0</v>
      </c>
      <c r="AI38" s="49">
        <f t="shared" si="146"/>
        <v>0</v>
      </c>
      <c r="AJ38" s="49">
        <f t="shared" si="198"/>
        <v>0</v>
      </c>
      <c r="AL38" s="1"/>
      <c r="AM38" s="2"/>
      <c r="AN38" s="2"/>
      <c r="AO38" s="29">
        <f t="shared" si="199"/>
        <v>0</v>
      </c>
      <c r="AQ38" s="30">
        <f t="shared" si="200"/>
        <v>0</v>
      </c>
      <c r="AR38" s="49">
        <f t="shared" si="201"/>
        <v>0</v>
      </c>
      <c r="AS38" s="49">
        <f t="shared" si="202"/>
        <v>0</v>
      </c>
      <c r="AT38" s="49">
        <f t="shared" si="203"/>
        <v>0</v>
      </c>
      <c r="AV38" s="1"/>
      <c r="AW38" s="2"/>
      <c r="AX38" s="2"/>
      <c r="AY38" s="29">
        <f t="shared" si="204"/>
        <v>0</v>
      </c>
      <c r="BA38" s="30">
        <f t="shared" si="205"/>
        <v>0</v>
      </c>
      <c r="BB38" s="49">
        <f t="shared" si="206"/>
        <v>0</v>
      </c>
      <c r="BC38" s="49">
        <f t="shared" si="207"/>
        <v>0</v>
      </c>
      <c r="BD38" s="49">
        <f t="shared" si="208"/>
        <v>0</v>
      </c>
      <c r="BF38" s="30">
        <f t="shared" si="209"/>
        <v>0</v>
      </c>
      <c r="BG38" s="49">
        <f t="shared" si="210"/>
        <v>0</v>
      </c>
      <c r="BH38" s="49">
        <f t="shared" si="211"/>
        <v>0</v>
      </c>
      <c r="BI38" s="49">
        <f t="shared" si="212"/>
        <v>0</v>
      </c>
      <c r="BK38" s="56"/>
    </row>
    <row r="39" spans="1:63" s="8" customFormat="1" x14ac:dyDescent="0.35">
      <c r="B39" s="138" t="s">
        <v>227</v>
      </c>
      <c r="C39" s="1"/>
      <c r="D39" s="2"/>
      <c r="E39" s="2"/>
      <c r="F39" s="29">
        <f t="shared" si="138"/>
        <v>0</v>
      </c>
      <c r="H39" s="1"/>
      <c r="I39" s="2"/>
      <c r="J39" s="2">
        <f t="shared" ref="J39:J42" si="213">I39*0.3</f>
        <v>0</v>
      </c>
      <c r="K39" s="29">
        <f>I39+J39</f>
        <v>0</v>
      </c>
      <c r="M39" s="30">
        <f t="shared" ref="M39:O42" si="214">H39-C39</f>
        <v>0</v>
      </c>
      <c r="N39" s="49">
        <f t="shared" si="214"/>
        <v>0</v>
      </c>
      <c r="O39" s="49">
        <f t="shared" si="214"/>
        <v>0</v>
      </c>
      <c r="P39" s="49">
        <f>N39+O39</f>
        <v>0</v>
      </c>
      <c r="R39" s="1"/>
      <c r="S39" s="2"/>
      <c r="T39" s="2"/>
      <c r="U39" s="29">
        <f>S39+T39</f>
        <v>0</v>
      </c>
      <c r="W39" s="30">
        <f>R39-H39</f>
        <v>0</v>
      </c>
      <c r="X39" s="49">
        <f t="shared" ref="X39:X42" si="215">S39-I39</f>
        <v>0</v>
      </c>
      <c r="Y39" s="49">
        <f t="shared" ref="Y39:Y42" si="216">T39-J39</f>
        <v>0</v>
      </c>
      <c r="Z39" s="49">
        <f>X39+Y39</f>
        <v>0</v>
      </c>
      <c r="AB39" s="1"/>
      <c r="AC39" s="2"/>
      <c r="AD39" s="2"/>
      <c r="AE39" s="29">
        <f>AC39+AD39</f>
        <v>0</v>
      </c>
      <c r="AG39" s="30">
        <f>AB39-R39</f>
        <v>0</v>
      </c>
      <c r="AH39" s="49">
        <f t="shared" ref="AH39:AH42" si="217">AC39-S39</f>
        <v>0</v>
      </c>
      <c r="AI39" s="49">
        <f t="shared" si="146"/>
        <v>0</v>
      </c>
      <c r="AJ39" s="49">
        <f>AH39+AI39</f>
        <v>0</v>
      </c>
      <c r="AL39" s="1"/>
      <c r="AM39" s="2"/>
      <c r="AN39" s="2"/>
      <c r="AO39" s="29">
        <f>AM39+AN39</f>
        <v>0</v>
      </c>
      <c r="AQ39" s="30">
        <f>AL39-AB39</f>
        <v>0</v>
      </c>
      <c r="AR39" s="49">
        <f t="shared" ref="AR39:AR42" si="218">AM39-AC39</f>
        <v>0</v>
      </c>
      <c r="AS39" s="49">
        <f t="shared" ref="AS39:AS42" si="219">AN39-AD39</f>
        <v>0</v>
      </c>
      <c r="AT39" s="49">
        <f>AR39+AS39</f>
        <v>0</v>
      </c>
      <c r="AV39" s="1"/>
      <c r="AW39" s="2"/>
      <c r="AX39" s="2"/>
      <c r="AY39" s="29">
        <f>AW39+AX39</f>
        <v>0</v>
      </c>
      <c r="BA39" s="30">
        <f>AV39-AL39</f>
        <v>0</v>
      </c>
      <c r="BB39" s="49">
        <f t="shared" ref="BB39:BB42" si="220">AW39-AM39</f>
        <v>0</v>
      </c>
      <c r="BC39" s="49">
        <f t="shared" ref="BC39:BC42" si="221">AX39-AN39</f>
        <v>0</v>
      </c>
      <c r="BD39" s="49">
        <f>BB39+BC39</f>
        <v>0</v>
      </c>
      <c r="BF39" s="30">
        <f>M39+W39+AG39+AQ39+BA39</f>
        <v>0</v>
      </c>
      <c r="BG39" s="49">
        <f t="shared" ref="BG39:BG42" si="222">N39+X39+AH39+AR39+BB39</f>
        <v>0</v>
      </c>
      <c r="BH39" s="49">
        <f t="shared" ref="BH39:BH42" si="223">O39+Y39+AI39+AS39+BC39</f>
        <v>0</v>
      </c>
      <c r="BI39" s="49">
        <f t="shared" ref="BI39:BI42" si="224">P39+Z39+AJ39+AT39+BD39</f>
        <v>0</v>
      </c>
      <c r="BK39" s="56"/>
    </row>
    <row r="40" spans="1:63" s="8" customFormat="1" x14ac:dyDescent="0.35">
      <c r="B40" s="138" t="s">
        <v>227</v>
      </c>
      <c r="C40" s="1"/>
      <c r="D40" s="2"/>
      <c r="E40" s="2"/>
      <c r="F40" s="29">
        <f t="shared" si="138"/>
        <v>0</v>
      </c>
      <c r="H40" s="1"/>
      <c r="I40" s="2"/>
      <c r="J40" s="2">
        <f t="shared" si="213"/>
        <v>0</v>
      </c>
      <c r="K40" s="29">
        <f t="shared" ref="K40:K42" si="225">I40+J40</f>
        <v>0</v>
      </c>
      <c r="M40" s="30">
        <f t="shared" si="214"/>
        <v>0</v>
      </c>
      <c r="N40" s="49">
        <f t="shared" si="214"/>
        <v>0</v>
      </c>
      <c r="O40" s="49">
        <f t="shared" si="214"/>
        <v>0</v>
      </c>
      <c r="P40" s="49">
        <f t="shared" ref="P40:P42" si="226">N40+O40</f>
        <v>0</v>
      </c>
      <c r="R40" s="1"/>
      <c r="S40" s="2"/>
      <c r="T40" s="2"/>
      <c r="U40" s="29">
        <f t="shared" ref="U40:U42" si="227">S40+T40</f>
        <v>0</v>
      </c>
      <c r="W40" s="30">
        <f t="shared" ref="W40:W42" si="228">R40-H40</f>
        <v>0</v>
      </c>
      <c r="X40" s="49">
        <f t="shared" si="215"/>
        <v>0</v>
      </c>
      <c r="Y40" s="49">
        <f t="shared" si="216"/>
        <v>0</v>
      </c>
      <c r="Z40" s="49">
        <f t="shared" ref="Z40:Z42" si="229">X40+Y40</f>
        <v>0</v>
      </c>
      <c r="AB40" s="1"/>
      <c r="AC40" s="2"/>
      <c r="AD40" s="2"/>
      <c r="AE40" s="29">
        <f t="shared" ref="AE40:AE42" si="230">AC40+AD40</f>
        <v>0</v>
      </c>
      <c r="AG40" s="30">
        <f t="shared" ref="AG40:AG42" si="231">AB40-R40</f>
        <v>0</v>
      </c>
      <c r="AH40" s="49">
        <f t="shared" si="217"/>
        <v>0</v>
      </c>
      <c r="AI40" s="49">
        <f t="shared" si="146"/>
        <v>0</v>
      </c>
      <c r="AJ40" s="49">
        <f t="shared" ref="AJ40:AJ42" si="232">AH40+AI40</f>
        <v>0</v>
      </c>
      <c r="AL40" s="1"/>
      <c r="AM40" s="2"/>
      <c r="AN40" s="2"/>
      <c r="AO40" s="29">
        <f t="shared" ref="AO40:AO42" si="233">AM40+AN40</f>
        <v>0</v>
      </c>
      <c r="AQ40" s="30">
        <f t="shared" ref="AQ40:AQ42" si="234">AL40-AB40</f>
        <v>0</v>
      </c>
      <c r="AR40" s="49">
        <f t="shared" si="218"/>
        <v>0</v>
      </c>
      <c r="AS40" s="49">
        <f t="shared" si="219"/>
        <v>0</v>
      </c>
      <c r="AT40" s="49">
        <f t="shared" ref="AT40:AT42" si="235">AR40+AS40</f>
        <v>0</v>
      </c>
      <c r="AV40" s="1"/>
      <c r="AW40" s="2"/>
      <c r="AX40" s="2"/>
      <c r="AY40" s="29">
        <f t="shared" ref="AY40:AY42" si="236">AW40+AX40</f>
        <v>0</v>
      </c>
      <c r="BA40" s="30">
        <f t="shared" ref="BA40:BA42" si="237">AV40-AL40</f>
        <v>0</v>
      </c>
      <c r="BB40" s="49">
        <f t="shared" si="220"/>
        <v>0</v>
      </c>
      <c r="BC40" s="49">
        <f t="shared" si="221"/>
        <v>0</v>
      </c>
      <c r="BD40" s="49">
        <f t="shared" ref="BD40:BD42" si="238">BB40+BC40</f>
        <v>0</v>
      </c>
      <c r="BF40" s="30">
        <f t="shared" ref="BF40:BF42" si="239">M40+W40+AG40+AQ40+BA40</f>
        <v>0</v>
      </c>
      <c r="BG40" s="49">
        <f t="shared" si="222"/>
        <v>0</v>
      </c>
      <c r="BH40" s="49">
        <f t="shared" si="223"/>
        <v>0</v>
      </c>
      <c r="BI40" s="49">
        <f t="shared" si="224"/>
        <v>0</v>
      </c>
      <c r="BK40" s="56"/>
    </row>
    <row r="41" spans="1:63" x14ac:dyDescent="0.35">
      <c r="A41"/>
      <c r="B41" s="138" t="s">
        <v>227</v>
      </c>
      <c r="C41" s="1"/>
      <c r="D41" s="2"/>
      <c r="E41" s="2"/>
      <c r="F41" s="29">
        <f t="shared" si="138"/>
        <v>0</v>
      </c>
      <c r="H41" s="1"/>
      <c r="I41" s="2"/>
      <c r="J41" s="2">
        <f t="shared" si="213"/>
        <v>0</v>
      </c>
      <c r="K41" s="29">
        <f t="shared" si="225"/>
        <v>0</v>
      </c>
      <c r="M41" s="30">
        <f t="shared" si="214"/>
        <v>0</v>
      </c>
      <c r="N41" s="49">
        <f t="shared" si="214"/>
        <v>0</v>
      </c>
      <c r="O41" s="49">
        <f t="shared" si="214"/>
        <v>0</v>
      </c>
      <c r="P41" s="49">
        <f t="shared" si="226"/>
        <v>0</v>
      </c>
      <c r="R41" s="1"/>
      <c r="S41" s="2"/>
      <c r="T41" s="2"/>
      <c r="U41" s="29">
        <f t="shared" si="227"/>
        <v>0</v>
      </c>
      <c r="W41" s="30">
        <f t="shared" si="228"/>
        <v>0</v>
      </c>
      <c r="X41" s="49">
        <f t="shared" si="215"/>
        <v>0</v>
      </c>
      <c r="Y41" s="49">
        <f t="shared" si="216"/>
        <v>0</v>
      </c>
      <c r="Z41" s="49">
        <f t="shared" si="229"/>
        <v>0</v>
      </c>
      <c r="AB41" s="1"/>
      <c r="AC41" s="2"/>
      <c r="AD41" s="2"/>
      <c r="AE41" s="29">
        <f t="shared" si="230"/>
        <v>0</v>
      </c>
      <c r="AG41" s="30">
        <f t="shared" si="231"/>
        <v>0</v>
      </c>
      <c r="AH41" s="49">
        <f t="shared" si="217"/>
        <v>0</v>
      </c>
      <c r="AI41" s="49">
        <f t="shared" si="146"/>
        <v>0</v>
      </c>
      <c r="AJ41" s="49">
        <f t="shared" si="232"/>
        <v>0</v>
      </c>
      <c r="AL41" s="1"/>
      <c r="AM41" s="2"/>
      <c r="AN41" s="2"/>
      <c r="AO41" s="29">
        <f t="shared" si="233"/>
        <v>0</v>
      </c>
      <c r="AQ41" s="30">
        <f t="shared" si="234"/>
        <v>0</v>
      </c>
      <c r="AR41" s="49">
        <f t="shared" si="218"/>
        <v>0</v>
      </c>
      <c r="AS41" s="49">
        <f t="shared" si="219"/>
        <v>0</v>
      </c>
      <c r="AT41" s="49">
        <f t="shared" si="235"/>
        <v>0</v>
      </c>
      <c r="AV41" s="1"/>
      <c r="AW41" s="2"/>
      <c r="AX41" s="2"/>
      <c r="AY41" s="29">
        <f t="shared" si="236"/>
        <v>0</v>
      </c>
      <c r="BA41" s="30">
        <f t="shared" si="237"/>
        <v>0</v>
      </c>
      <c r="BB41" s="49">
        <f t="shared" si="220"/>
        <v>0</v>
      </c>
      <c r="BC41" s="49">
        <f t="shared" si="221"/>
        <v>0</v>
      </c>
      <c r="BD41" s="49">
        <f t="shared" si="238"/>
        <v>0</v>
      </c>
      <c r="BF41" s="30">
        <f t="shared" si="239"/>
        <v>0</v>
      </c>
      <c r="BG41" s="49">
        <f t="shared" si="222"/>
        <v>0</v>
      </c>
      <c r="BH41" s="49">
        <f t="shared" si="223"/>
        <v>0</v>
      </c>
      <c r="BI41" s="49">
        <f t="shared" si="224"/>
        <v>0</v>
      </c>
      <c r="BK41" s="56"/>
    </row>
    <row r="42" spans="1:63" x14ac:dyDescent="0.35">
      <c r="A42"/>
      <c r="B42" s="138" t="s">
        <v>227</v>
      </c>
      <c r="C42" s="1"/>
      <c r="D42" s="2"/>
      <c r="E42" s="2"/>
      <c r="F42" s="29">
        <f t="shared" si="138"/>
        <v>0</v>
      </c>
      <c r="H42" s="1"/>
      <c r="I42" s="2"/>
      <c r="J42" s="2">
        <f t="shared" si="213"/>
        <v>0</v>
      </c>
      <c r="K42" s="29">
        <f t="shared" si="225"/>
        <v>0</v>
      </c>
      <c r="M42" s="30">
        <f t="shared" si="214"/>
        <v>0</v>
      </c>
      <c r="N42" s="49">
        <f t="shared" si="214"/>
        <v>0</v>
      </c>
      <c r="O42" s="49">
        <f t="shared" si="214"/>
        <v>0</v>
      </c>
      <c r="P42" s="49">
        <f t="shared" si="226"/>
        <v>0</v>
      </c>
      <c r="R42" s="1"/>
      <c r="S42" s="2"/>
      <c r="T42" s="2"/>
      <c r="U42" s="29">
        <f t="shared" si="227"/>
        <v>0</v>
      </c>
      <c r="W42" s="30">
        <f t="shared" si="228"/>
        <v>0</v>
      </c>
      <c r="X42" s="49">
        <f t="shared" si="215"/>
        <v>0</v>
      </c>
      <c r="Y42" s="49">
        <f t="shared" si="216"/>
        <v>0</v>
      </c>
      <c r="Z42" s="49">
        <f t="shared" si="229"/>
        <v>0</v>
      </c>
      <c r="AB42" s="1"/>
      <c r="AC42" s="2"/>
      <c r="AD42" s="2"/>
      <c r="AE42" s="29">
        <f t="shared" si="230"/>
        <v>0</v>
      </c>
      <c r="AG42" s="30">
        <f t="shared" si="231"/>
        <v>0</v>
      </c>
      <c r="AH42" s="49">
        <f t="shared" si="217"/>
        <v>0</v>
      </c>
      <c r="AI42" s="49">
        <f t="shared" si="146"/>
        <v>0</v>
      </c>
      <c r="AJ42" s="49">
        <f t="shared" si="232"/>
        <v>0</v>
      </c>
      <c r="AL42" s="1"/>
      <c r="AM42" s="2"/>
      <c r="AN42" s="2"/>
      <c r="AO42" s="29">
        <f t="shared" si="233"/>
        <v>0</v>
      </c>
      <c r="AQ42" s="30">
        <f t="shared" si="234"/>
        <v>0</v>
      </c>
      <c r="AR42" s="49">
        <f t="shared" si="218"/>
        <v>0</v>
      </c>
      <c r="AS42" s="49">
        <f t="shared" si="219"/>
        <v>0</v>
      </c>
      <c r="AT42" s="49">
        <f t="shared" si="235"/>
        <v>0</v>
      </c>
      <c r="AV42" s="1"/>
      <c r="AW42" s="2"/>
      <c r="AX42" s="2"/>
      <c r="AY42" s="29">
        <f t="shared" si="236"/>
        <v>0</v>
      </c>
      <c r="BA42" s="30">
        <f t="shared" si="237"/>
        <v>0</v>
      </c>
      <c r="BB42" s="49">
        <f t="shared" si="220"/>
        <v>0</v>
      </c>
      <c r="BC42" s="49">
        <f t="shared" si="221"/>
        <v>0</v>
      </c>
      <c r="BD42" s="49">
        <f t="shared" si="238"/>
        <v>0</v>
      </c>
      <c r="BF42" s="30">
        <f t="shared" si="239"/>
        <v>0</v>
      </c>
      <c r="BG42" s="49">
        <f t="shared" si="222"/>
        <v>0</v>
      </c>
      <c r="BH42" s="49">
        <f t="shared" si="223"/>
        <v>0</v>
      </c>
      <c r="BI42" s="49">
        <f t="shared" si="224"/>
        <v>0</v>
      </c>
      <c r="BK42" s="56"/>
    </row>
    <row r="43" spans="1:63" s="8" customFormat="1" x14ac:dyDescent="0.35">
      <c r="B43" s="34" t="s">
        <v>230</v>
      </c>
      <c r="C43" s="35">
        <f>SUM(C29:C42)</f>
        <v>0</v>
      </c>
      <c r="D43" s="37">
        <f>SUM(D29:D42)</f>
        <v>0</v>
      </c>
      <c r="E43" s="37">
        <f t="shared" ref="E43:F43" si="240">SUM(E29:E42)</f>
        <v>0</v>
      </c>
      <c r="F43" s="37">
        <f t="shared" si="240"/>
        <v>0</v>
      </c>
      <c r="H43" s="35">
        <f>SUM(H29:H42)</f>
        <v>0</v>
      </c>
      <c r="I43" s="37">
        <f>SUM(I29:I42)</f>
        <v>0</v>
      </c>
      <c r="J43" s="37">
        <f t="shared" ref="J43" si="241">SUM(J29:J42)</f>
        <v>0</v>
      </c>
      <c r="K43" s="37">
        <f t="shared" ref="K43" si="242">SUM(K29:K42)</f>
        <v>0</v>
      </c>
      <c r="M43" s="35">
        <f>SUM(M29:M42)</f>
        <v>0</v>
      </c>
      <c r="N43" s="37">
        <f>SUM(N29:N42)</f>
        <v>0</v>
      </c>
      <c r="O43" s="37">
        <f t="shared" ref="O43" si="243">SUM(O29:O42)</f>
        <v>0</v>
      </c>
      <c r="P43" s="37">
        <f t="shared" ref="P43" si="244">SUM(P29:P42)</f>
        <v>0</v>
      </c>
      <c r="R43" s="35">
        <f>SUM(R29:R42)</f>
        <v>0</v>
      </c>
      <c r="S43" s="37">
        <f>SUM(S29:S42)</f>
        <v>0</v>
      </c>
      <c r="T43" s="37">
        <f t="shared" ref="T43" si="245">SUM(T29:T42)</f>
        <v>0</v>
      </c>
      <c r="U43" s="37">
        <f t="shared" ref="U43" si="246">SUM(U29:U42)</f>
        <v>0</v>
      </c>
      <c r="W43" s="35">
        <f>SUM(W29:W42)</f>
        <v>0</v>
      </c>
      <c r="X43" s="37">
        <f>SUM(X29:X42)</f>
        <v>0</v>
      </c>
      <c r="Y43" s="37">
        <f t="shared" ref="Y43" si="247">SUM(Y29:Y42)</f>
        <v>0</v>
      </c>
      <c r="Z43" s="37">
        <f t="shared" ref="Z43" si="248">SUM(Z29:Z42)</f>
        <v>0</v>
      </c>
      <c r="AB43" s="35">
        <f>SUM(AB29:AB42)</f>
        <v>0</v>
      </c>
      <c r="AC43" s="37">
        <f>SUM(AC29:AC42)</f>
        <v>0</v>
      </c>
      <c r="AD43" s="37">
        <f t="shared" ref="AD43" si="249">SUM(AD29:AD42)</f>
        <v>0</v>
      </c>
      <c r="AE43" s="37">
        <f t="shared" ref="AE43" si="250">SUM(AE29:AE42)</f>
        <v>0</v>
      </c>
      <c r="AG43" s="35">
        <f>SUM(AG29:AG42)</f>
        <v>0</v>
      </c>
      <c r="AH43" s="37">
        <f>SUM(AH29:AH42)</f>
        <v>0</v>
      </c>
      <c r="AI43" s="37">
        <f t="shared" ref="AI43" si="251">SUM(AI29:AI42)</f>
        <v>0</v>
      </c>
      <c r="AJ43" s="37">
        <f t="shared" ref="AJ43" si="252">SUM(AJ29:AJ42)</f>
        <v>0</v>
      </c>
      <c r="AL43" s="35">
        <f>SUM(AL29:AL42)</f>
        <v>0</v>
      </c>
      <c r="AM43" s="37">
        <f>SUM(AM29:AM42)</f>
        <v>0</v>
      </c>
      <c r="AN43" s="37">
        <f t="shared" ref="AN43" si="253">SUM(AN29:AN42)</f>
        <v>0</v>
      </c>
      <c r="AO43" s="37">
        <f t="shared" ref="AO43" si="254">SUM(AO29:AO42)</f>
        <v>0</v>
      </c>
      <c r="AQ43" s="35">
        <f>SUM(AQ29:AQ42)</f>
        <v>0</v>
      </c>
      <c r="AR43" s="37">
        <f>SUM(AR29:AR42)</f>
        <v>0</v>
      </c>
      <c r="AS43" s="37">
        <f t="shared" ref="AS43" si="255">SUM(AS29:AS42)</f>
        <v>0</v>
      </c>
      <c r="AT43" s="37">
        <f t="shared" ref="AT43" si="256">SUM(AT29:AT42)</f>
        <v>0</v>
      </c>
      <c r="AV43" s="35">
        <f>SUM(AV29:AV42)</f>
        <v>0</v>
      </c>
      <c r="AW43" s="37">
        <f>SUM(AW29:AW42)</f>
        <v>0</v>
      </c>
      <c r="AX43" s="37">
        <f t="shared" ref="AX43" si="257">SUM(AX29:AX42)</f>
        <v>0</v>
      </c>
      <c r="AY43" s="37">
        <f t="shared" ref="AY43" si="258">SUM(AY29:AY42)</f>
        <v>0</v>
      </c>
      <c r="BA43" s="35">
        <f>SUM(BA29:BA42)</f>
        <v>0</v>
      </c>
      <c r="BB43" s="37">
        <f>SUM(BB29:BB42)</f>
        <v>0</v>
      </c>
      <c r="BC43" s="37">
        <f t="shared" ref="BC43" si="259">SUM(BC29:BC42)</f>
        <v>0</v>
      </c>
      <c r="BD43" s="37">
        <f t="shared" ref="BD43" si="260">SUM(BD29:BD42)</f>
        <v>0</v>
      </c>
      <c r="BF43" s="35">
        <f>SUM(BF29:BF42)</f>
        <v>0</v>
      </c>
      <c r="BG43" s="37">
        <f>SUM(BG29:BG42)</f>
        <v>0</v>
      </c>
      <c r="BH43" s="37">
        <f t="shared" ref="BH43" si="261">SUM(BH29:BH42)</f>
        <v>0</v>
      </c>
      <c r="BI43" s="37">
        <f>SUM(BI29:BI42)</f>
        <v>0</v>
      </c>
      <c r="BK43" s="31"/>
    </row>
    <row r="44" spans="1:63" x14ac:dyDescent="0.35">
      <c r="A44"/>
      <c r="B44"/>
    </row>
    <row r="45" spans="1:63" s="26" customFormat="1" x14ac:dyDescent="0.35">
      <c r="B45" s="22" t="s">
        <v>231</v>
      </c>
      <c r="C45" s="23"/>
      <c r="D45" s="24"/>
      <c r="E45" s="24"/>
      <c r="F45" s="24"/>
      <c r="H45" s="23"/>
      <c r="I45" s="24"/>
      <c r="J45" s="24"/>
      <c r="K45" s="24"/>
      <c r="M45" s="23"/>
      <c r="N45" s="24"/>
      <c r="O45" s="24"/>
      <c r="P45" s="24"/>
      <c r="R45" s="23"/>
      <c r="S45" s="24"/>
      <c r="T45" s="24"/>
      <c r="U45" s="24"/>
      <c r="W45" s="23"/>
      <c r="X45" s="24"/>
      <c r="Y45" s="24"/>
      <c r="Z45" s="24"/>
      <c r="AB45" s="23"/>
      <c r="AC45" s="24"/>
      <c r="AD45" s="24"/>
      <c r="AE45" s="24"/>
      <c r="AG45" s="23"/>
      <c r="AH45" s="24"/>
      <c r="AI45" s="24"/>
      <c r="AJ45" s="24"/>
      <c r="AL45" s="23"/>
      <c r="AM45" s="24"/>
      <c r="AN45" s="24"/>
      <c r="AO45" s="24"/>
      <c r="AQ45" s="23"/>
      <c r="AR45" s="24"/>
      <c r="AS45" s="24"/>
      <c r="AT45" s="24"/>
      <c r="AV45" s="23"/>
      <c r="AW45" s="24"/>
      <c r="AX45" s="24"/>
      <c r="AY45" s="24"/>
      <c r="BA45" s="23"/>
      <c r="BB45" s="24"/>
      <c r="BC45" s="24"/>
      <c r="BD45" s="24"/>
      <c r="BF45" s="23"/>
      <c r="BG45" s="24"/>
      <c r="BH45" s="24"/>
      <c r="BI45" s="24"/>
      <c r="BK45" s="31"/>
    </row>
    <row r="46" spans="1:63" s="8" customFormat="1" x14ac:dyDescent="0.35">
      <c r="B46" s="138" t="s">
        <v>227</v>
      </c>
      <c r="C46" s="1"/>
      <c r="D46" s="2"/>
      <c r="E46" s="2"/>
      <c r="F46" s="29">
        <f t="shared" ref="F46:F59" si="262">D46+E46</f>
        <v>0</v>
      </c>
      <c r="H46" s="1"/>
      <c r="I46" s="2"/>
      <c r="J46" s="2">
        <f t="shared" ref="J46:J53" si="263">I46*0.3</f>
        <v>0</v>
      </c>
      <c r="K46" s="29">
        <f>I46+J46</f>
        <v>0</v>
      </c>
      <c r="M46" s="30">
        <f t="shared" ref="M46:M53" si="264">H46-C46</f>
        <v>0</v>
      </c>
      <c r="N46" s="49">
        <f t="shared" ref="N46:N53" si="265">I46-D46</f>
        <v>0</v>
      </c>
      <c r="O46" s="49">
        <f t="shared" ref="O46:O53" si="266">J46-E46</f>
        <v>0</v>
      </c>
      <c r="P46" s="49">
        <f>N46+O46</f>
        <v>0</v>
      </c>
      <c r="R46" s="1"/>
      <c r="S46" s="2"/>
      <c r="T46" s="2"/>
      <c r="U46" s="29">
        <f>S46+T46</f>
        <v>0</v>
      </c>
      <c r="W46" s="30">
        <f>R46-H46</f>
        <v>0</v>
      </c>
      <c r="X46" s="49">
        <f t="shared" ref="X46:X53" si="267">S46-I46</f>
        <v>0</v>
      </c>
      <c r="Y46" s="49">
        <f t="shared" ref="Y46:Y53" si="268">T46-J46</f>
        <v>0</v>
      </c>
      <c r="Z46" s="49">
        <f>X46+Y46</f>
        <v>0</v>
      </c>
      <c r="AB46" s="1"/>
      <c r="AC46" s="2"/>
      <c r="AD46" s="2"/>
      <c r="AE46" s="29">
        <f>AC46+AD46</f>
        <v>0</v>
      </c>
      <c r="AG46" s="30">
        <f>AB46-R46</f>
        <v>0</v>
      </c>
      <c r="AH46" s="49">
        <f t="shared" ref="AH46:AH53" si="269">AC46-S46</f>
        <v>0</v>
      </c>
      <c r="AI46" s="49">
        <f t="shared" ref="AI46:AI59" si="270">AD46-T46</f>
        <v>0</v>
      </c>
      <c r="AJ46" s="49">
        <f>AH46+AI46</f>
        <v>0</v>
      </c>
      <c r="AL46" s="1"/>
      <c r="AM46" s="2"/>
      <c r="AN46" s="2"/>
      <c r="AO46" s="29">
        <f>AM46+AN46</f>
        <v>0</v>
      </c>
      <c r="AQ46" s="30">
        <f>AL46-AB46</f>
        <v>0</v>
      </c>
      <c r="AR46" s="49">
        <f t="shared" ref="AR46:AR53" si="271">AM46-AC46</f>
        <v>0</v>
      </c>
      <c r="AS46" s="49">
        <f t="shared" ref="AS46:AS53" si="272">AN46-AD46</f>
        <v>0</v>
      </c>
      <c r="AT46" s="49">
        <f>AR46+AS46</f>
        <v>0</v>
      </c>
      <c r="AV46" s="1"/>
      <c r="AW46" s="2"/>
      <c r="AX46" s="2"/>
      <c r="AY46" s="29">
        <f>AW46+AX46</f>
        <v>0</v>
      </c>
      <c r="BA46" s="30">
        <f>AV46-AL46</f>
        <v>0</v>
      </c>
      <c r="BB46" s="49">
        <f t="shared" ref="BB46:BB53" si="273">AW46-AM46</f>
        <v>0</v>
      </c>
      <c r="BC46" s="49">
        <f t="shared" ref="BC46:BC53" si="274">AX46-AN46</f>
        <v>0</v>
      </c>
      <c r="BD46" s="49">
        <f>BB46+BC46</f>
        <v>0</v>
      </c>
      <c r="BF46" s="30">
        <f>M46+W46+AG46+AQ46+BA46</f>
        <v>0</v>
      </c>
      <c r="BG46" s="49">
        <f t="shared" ref="BG46:BG53" si="275">N46+X46+AH46+AR46+BB46</f>
        <v>0</v>
      </c>
      <c r="BH46" s="49">
        <f t="shared" ref="BH46:BH53" si="276">O46+Y46+AI46+AS46+BC46</f>
        <v>0</v>
      </c>
      <c r="BI46" s="49">
        <f t="shared" ref="BI46:BI53" si="277">P46+Z46+AJ46+AT46+BD46</f>
        <v>0</v>
      </c>
      <c r="BK46" s="56"/>
    </row>
    <row r="47" spans="1:63" s="8" customFormat="1" x14ac:dyDescent="0.35">
      <c r="B47" s="138" t="s">
        <v>227</v>
      </c>
      <c r="C47" s="1"/>
      <c r="D47" s="2"/>
      <c r="E47" s="2"/>
      <c r="F47" s="29">
        <f t="shared" si="262"/>
        <v>0</v>
      </c>
      <c r="H47" s="1"/>
      <c r="I47" s="2"/>
      <c r="J47" s="2">
        <f t="shared" si="263"/>
        <v>0</v>
      </c>
      <c r="K47" s="29">
        <f t="shared" ref="K47:K49" si="278">I47+J47</f>
        <v>0</v>
      </c>
      <c r="M47" s="30">
        <f t="shared" si="264"/>
        <v>0</v>
      </c>
      <c r="N47" s="49">
        <f t="shared" si="265"/>
        <v>0</v>
      </c>
      <c r="O47" s="49">
        <f t="shared" si="266"/>
        <v>0</v>
      </c>
      <c r="P47" s="49">
        <f t="shared" ref="P47:P49" si="279">N47+O47</f>
        <v>0</v>
      </c>
      <c r="R47" s="1"/>
      <c r="S47" s="2"/>
      <c r="T47" s="2"/>
      <c r="U47" s="29">
        <f t="shared" ref="U47:U49" si="280">S47+T47</f>
        <v>0</v>
      </c>
      <c r="W47" s="30">
        <f>R47-H47</f>
        <v>0</v>
      </c>
      <c r="X47" s="49">
        <f t="shared" si="267"/>
        <v>0</v>
      </c>
      <c r="Y47" s="49">
        <f t="shared" si="268"/>
        <v>0</v>
      </c>
      <c r="Z47" s="49">
        <f t="shared" ref="Z47:Z49" si="281">X47+Y47</f>
        <v>0</v>
      </c>
      <c r="AB47" s="1"/>
      <c r="AC47" s="2"/>
      <c r="AD47" s="2"/>
      <c r="AE47" s="29">
        <f t="shared" ref="AE47:AE49" si="282">AC47+AD47</f>
        <v>0</v>
      </c>
      <c r="AG47" s="30">
        <f>AB47-R47</f>
        <v>0</v>
      </c>
      <c r="AH47" s="49">
        <f t="shared" si="269"/>
        <v>0</v>
      </c>
      <c r="AI47" s="49">
        <f t="shared" si="270"/>
        <v>0</v>
      </c>
      <c r="AJ47" s="49">
        <f t="shared" ref="AJ47:AJ49" si="283">AH47+AI47</f>
        <v>0</v>
      </c>
      <c r="AL47" s="1"/>
      <c r="AM47" s="2"/>
      <c r="AN47" s="2"/>
      <c r="AO47" s="29">
        <f t="shared" ref="AO47:AO49" si="284">AM47+AN47</f>
        <v>0</v>
      </c>
      <c r="AQ47" s="30">
        <f>AL47-AB47</f>
        <v>0</v>
      </c>
      <c r="AR47" s="49">
        <f t="shared" si="271"/>
        <v>0</v>
      </c>
      <c r="AS47" s="49">
        <f t="shared" si="272"/>
        <v>0</v>
      </c>
      <c r="AT47" s="49">
        <f t="shared" ref="AT47:AT49" si="285">AR47+AS47</f>
        <v>0</v>
      </c>
      <c r="AV47" s="1"/>
      <c r="AW47" s="2"/>
      <c r="AX47" s="2"/>
      <c r="AY47" s="29">
        <f t="shared" ref="AY47:AY49" si="286">AW47+AX47</f>
        <v>0</v>
      </c>
      <c r="BA47" s="30">
        <f>AV47-AL47</f>
        <v>0</v>
      </c>
      <c r="BB47" s="49">
        <f t="shared" si="273"/>
        <v>0</v>
      </c>
      <c r="BC47" s="49">
        <f t="shared" si="274"/>
        <v>0</v>
      </c>
      <c r="BD47" s="49">
        <f t="shared" ref="BD47:BD49" si="287">BB47+BC47</f>
        <v>0</v>
      </c>
      <c r="BF47" s="30">
        <f t="shared" ref="BF47:BF49" si="288">M47+W47+AG47+AQ47+BA47</f>
        <v>0</v>
      </c>
      <c r="BG47" s="49">
        <f t="shared" si="275"/>
        <v>0</v>
      </c>
      <c r="BH47" s="49">
        <f t="shared" si="276"/>
        <v>0</v>
      </c>
      <c r="BI47" s="49">
        <f t="shared" si="277"/>
        <v>0</v>
      </c>
      <c r="BK47" s="56"/>
    </row>
    <row r="48" spans="1:63" x14ac:dyDescent="0.35">
      <c r="A48"/>
      <c r="B48" s="138" t="s">
        <v>227</v>
      </c>
      <c r="C48" s="1"/>
      <c r="D48" s="2"/>
      <c r="E48" s="2"/>
      <c r="F48" s="29">
        <f t="shared" si="262"/>
        <v>0</v>
      </c>
      <c r="H48" s="1"/>
      <c r="I48" s="2"/>
      <c r="J48" s="2">
        <f t="shared" si="263"/>
        <v>0</v>
      </c>
      <c r="K48" s="29">
        <f t="shared" si="278"/>
        <v>0</v>
      </c>
      <c r="M48" s="30">
        <f t="shared" si="264"/>
        <v>0</v>
      </c>
      <c r="N48" s="49">
        <f t="shared" si="265"/>
        <v>0</v>
      </c>
      <c r="O48" s="49">
        <f t="shared" si="266"/>
        <v>0</v>
      </c>
      <c r="P48" s="49">
        <f t="shared" si="279"/>
        <v>0</v>
      </c>
      <c r="R48" s="1"/>
      <c r="S48" s="2"/>
      <c r="T48" s="2"/>
      <c r="U48" s="29">
        <f t="shared" si="280"/>
        <v>0</v>
      </c>
      <c r="W48" s="30">
        <f t="shared" ref="W48:W49" si="289">R48-H48</f>
        <v>0</v>
      </c>
      <c r="X48" s="49">
        <f t="shared" si="267"/>
        <v>0</v>
      </c>
      <c r="Y48" s="49">
        <f t="shared" si="268"/>
        <v>0</v>
      </c>
      <c r="Z48" s="49">
        <f t="shared" si="281"/>
        <v>0</v>
      </c>
      <c r="AB48" s="1"/>
      <c r="AC48" s="2"/>
      <c r="AD48" s="2"/>
      <c r="AE48" s="29">
        <f t="shared" si="282"/>
        <v>0</v>
      </c>
      <c r="AG48" s="30">
        <f t="shared" ref="AG48:AG49" si="290">AB48-R48</f>
        <v>0</v>
      </c>
      <c r="AH48" s="49">
        <f t="shared" si="269"/>
        <v>0</v>
      </c>
      <c r="AI48" s="49">
        <f t="shared" si="270"/>
        <v>0</v>
      </c>
      <c r="AJ48" s="49">
        <f t="shared" si="283"/>
        <v>0</v>
      </c>
      <c r="AL48" s="1"/>
      <c r="AM48" s="2"/>
      <c r="AN48" s="2"/>
      <c r="AO48" s="29">
        <f t="shared" si="284"/>
        <v>0</v>
      </c>
      <c r="AQ48" s="30">
        <f t="shared" ref="AQ48:AQ49" si="291">AL48-AB48</f>
        <v>0</v>
      </c>
      <c r="AR48" s="49">
        <f t="shared" si="271"/>
        <v>0</v>
      </c>
      <c r="AS48" s="49">
        <f t="shared" si="272"/>
        <v>0</v>
      </c>
      <c r="AT48" s="49">
        <f t="shared" si="285"/>
        <v>0</v>
      </c>
      <c r="AV48" s="1"/>
      <c r="AW48" s="2"/>
      <c r="AX48" s="2"/>
      <c r="AY48" s="29">
        <f t="shared" si="286"/>
        <v>0</v>
      </c>
      <c r="BA48" s="30">
        <f t="shared" ref="BA48:BA49" si="292">AV48-AL48</f>
        <v>0</v>
      </c>
      <c r="BB48" s="49">
        <f t="shared" si="273"/>
        <v>0</v>
      </c>
      <c r="BC48" s="49">
        <f t="shared" si="274"/>
        <v>0</v>
      </c>
      <c r="BD48" s="49">
        <f t="shared" si="287"/>
        <v>0</v>
      </c>
      <c r="BF48" s="30">
        <f t="shared" si="288"/>
        <v>0</v>
      </c>
      <c r="BG48" s="49">
        <f t="shared" si="275"/>
        <v>0</v>
      </c>
      <c r="BH48" s="49">
        <f t="shared" si="276"/>
        <v>0</v>
      </c>
      <c r="BI48" s="49">
        <f t="shared" si="277"/>
        <v>0</v>
      </c>
      <c r="BK48" s="56"/>
    </row>
    <row r="49" spans="1:63" x14ac:dyDescent="0.35">
      <c r="A49"/>
      <c r="B49" s="138" t="s">
        <v>227</v>
      </c>
      <c r="C49" s="1"/>
      <c r="D49" s="2"/>
      <c r="E49" s="2"/>
      <c r="F49" s="29">
        <f t="shared" si="262"/>
        <v>0</v>
      </c>
      <c r="H49" s="1"/>
      <c r="I49" s="2"/>
      <c r="J49" s="2">
        <f t="shared" si="263"/>
        <v>0</v>
      </c>
      <c r="K49" s="29">
        <f t="shared" si="278"/>
        <v>0</v>
      </c>
      <c r="M49" s="30">
        <f t="shared" si="264"/>
        <v>0</v>
      </c>
      <c r="N49" s="49">
        <f t="shared" si="265"/>
        <v>0</v>
      </c>
      <c r="O49" s="49">
        <f t="shared" si="266"/>
        <v>0</v>
      </c>
      <c r="P49" s="49">
        <f t="shared" si="279"/>
        <v>0</v>
      </c>
      <c r="R49" s="1"/>
      <c r="S49" s="2"/>
      <c r="T49" s="2"/>
      <c r="U49" s="29">
        <f t="shared" si="280"/>
        <v>0</v>
      </c>
      <c r="W49" s="30">
        <f t="shared" si="289"/>
        <v>0</v>
      </c>
      <c r="X49" s="49">
        <f t="shared" si="267"/>
        <v>0</v>
      </c>
      <c r="Y49" s="49">
        <f t="shared" si="268"/>
        <v>0</v>
      </c>
      <c r="Z49" s="49">
        <f t="shared" si="281"/>
        <v>0</v>
      </c>
      <c r="AB49" s="1"/>
      <c r="AC49" s="2"/>
      <c r="AD49" s="2"/>
      <c r="AE49" s="29">
        <f t="shared" si="282"/>
        <v>0</v>
      </c>
      <c r="AG49" s="30">
        <f t="shared" si="290"/>
        <v>0</v>
      </c>
      <c r="AH49" s="49">
        <f t="shared" si="269"/>
        <v>0</v>
      </c>
      <c r="AI49" s="49">
        <f t="shared" si="270"/>
        <v>0</v>
      </c>
      <c r="AJ49" s="49">
        <f t="shared" si="283"/>
        <v>0</v>
      </c>
      <c r="AL49" s="1"/>
      <c r="AM49" s="2"/>
      <c r="AN49" s="2"/>
      <c r="AO49" s="29">
        <f t="shared" si="284"/>
        <v>0</v>
      </c>
      <c r="AQ49" s="30">
        <f t="shared" si="291"/>
        <v>0</v>
      </c>
      <c r="AR49" s="49">
        <f t="shared" si="271"/>
        <v>0</v>
      </c>
      <c r="AS49" s="49">
        <f t="shared" si="272"/>
        <v>0</v>
      </c>
      <c r="AT49" s="49">
        <f t="shared" si="285"/>
        <v>0</v>
      </c>
      <c r="AV49" s="1"/>
      <c r="AW49" s="2"/>
      <c r="AX49" s="2"/>
      <c r="AY49" s="29">
        <f t="shared" si="286"/>
        <v>0</v>
      </c>
      <c r="BA49" s="30">
        <f t="shared" si="292"/>
        <v>0</v>
      </c>
      <c r="BB49" s="49">
        <f t="shared" si="273"/>
        <v>0</v>
      </c>
      <c r="BC49" s="49">
        <f t="shared" si="274"/>
        <v>0</v>
      </c>
      <c r="BD49" s="49">
        <f t="shared" si="287"/>
        <v>0</v>
      </c>
      <c r="BF49" s="30">
        <f t="shared" si="288"/>
        <v>0</v>
      </c>
      <c r="BG49" s="49">
        <f t="shared" si="275"/>
        <v>0</v>
      </c>
      <c r="BH49" s="49">
        <f t="shared" si="276"/>
        <v>0</v>
      </c>
      <c r="BI49" s="49">
        <f t="shared" si="277"/>
        <v>0</v>
      </c>
      <c r="BK49" s="56"/>
    </row>
    <row r="50" spans="1:63" s="8" customFormat="1" x14ac:dyDescent="0.35">
      <c r="B50" s="138" t="s">
        <v>227</v>
      </c>
      <c r="C50" s="1"/>
      <c r="D50" s="2"/>
      <c r="E50" s="2"/>
      <c r="F50" s="29">
        <f t="shared" si="262"/>
        <v>0</v>
      </c>
      <c r="H50" s="1"/>
      <c r="I50" s="2"/>
      <c r="J50" s="2">
        <f t="shared" si="263"/>
        <v>0</v>
      </c>
      <c r="K50" s="29">
        <f>I50+J50</f>
        <v>0</v>
      </c>
      <c r="M50" s="30">
        <f t="shared" si="264"/>
        <v>0</v>
      </c>
      <c r="N50" s="49">
        <f t="shared" si="265"/>
        <v>0</v>
      </c>
      <c r="O50" s="49">
        <f t="shared" si="266"/>
        <v>0</v>
      </c>
      <c r="P50" s="49">
        <f>N50+O50</f>
        <v>0</v>
      </c>
      <c r="R50" s="1"/>
      <c r="S50" s="2"/>
      <c r="T50" s="2"/>
      <c r="U50" s="29">
        <f>S50+T50</f>
        <v>0</v>
      </c>
      <c r="W50" s="30">
        <f>R50-H50</f>
        <v>0</v>
      </c>
      <c r="X50" s="49">
        <f t="shared" si="267"/>
        <v>0</v>
      </c>
      <c r="Y50" s="49">
        <f t="shared" si="268"/>
        <v>0</v>
      </c>
      <c r="Z50" s="49">
        <f>X50+Y50</f>
        <v>0</v>
      </c>
      <c r="AB50" s="1"/>
      <c r="AC50" s="2"/>
      <c r="AD50" s="2"/>
      <c r="AE50" s="29">
        <f>AC50+AD50</f>
        <v>0</v>
      </c>
      <c r="AG50" s="30">
        <f>AB50-R50</f>
        <v>0</v>
      </c>
      <c r="AH50" s="49">
        <f t="shared" si="269"/>
        <v>0</v>
      </c>
      <c r="AI50" s="49">
        <f t="shared" si="270"/>
        <v>0</v>
      </c>
      <c r="AJ50" s="49">
        <f>AH50+AI50</f>
        <v>0</v>
      </c>
      <c r="AL50" s="1"/>
      <c r="AM50" s="2"/>
      <c r="AN50" s="2"/>
      <c r="AO50" s="29">
        <f>AM50+AN50</f>
        <v>0</v>
      </c>
      <c r="AQ50" s="30">
        <f>AL50-AB50</f>
        <v>0</v>
      </c>
      <c r="AR50" s="49">
        <f t="shared" si="271"/>
        <v>0</v>
      </c>
      <c r="AS50" s="49">
        <f t="shared" si="272"/>
        <v>0</v>
      </c>
      <c r="AT50" s="49">
        <f>AR50+AS50</f>
        <v>0</v>
      </c>
      <c r="AV50" s="1"/>
      <c r="AW50" s="2"/>
      <c r="AX50" s="2"/>
      <c r="AY50" s="29">
        <f>AW50+AX50</f>
        <v>0</v>
      </c>
      <c r="BA50" s="30">
        <f>AV50-AL50</f>
        <v>0</v>
      </c>
      <c r="BB50" s="49">
        <f t="shared" si="273"/>
        <v>0</v>
      </c>
      <c r="BC50" s="49">
        <f t="shared" si="274"/>
        <v>0</v>
      </c>
      <c r="BD50" s="49">
        <f>BB50+BC50</f>
        <v>0</v>
      </c>
      <c r="BF50" s="30">
        <f>M50+W50+AG50+AQ50+BA50</f>
        <v>0</v>
      </c>
      <c r="BG50" s="49">
        <f t="shared" si="275"/>
        <v>0</v>
      </c>
      <c r="BH50" s="49">
        <f t="shared" si="276"/>
        <v>0</v>
      </c>
      <c r="BI50" s="49">
        <f t="shared" si="277"/>
        <v>0</v>
      </c>
      <c r="BK50" s="56"/>
    </row>
    <row r="51" spans="1:63" s="8" customFormat="1" x14ac:dyDescent="0.35">
      <c r="B51" s="138" t="s">
        <v>227</v>
      </c>
      <c r="C51" s="1"/>
      <c r="D51" s="2"/>
      <c r="E51" s="2"/>
      <c r="F51" s="29">
        <f t="shared" si="262"/>
        <v>0</v>
      </c>
      <c r="H51" s="1"/>
      <c r="I51" s="2"/>
      <c r="J51" s="2">
        <f t="shared" si="263"/>
        <v>0</v>
      </c>
      <c r="K51" s="29">
        <f t="shared" ref="K51:K53" si="293">I51+J51</f>
        <v>0</v>
      </c>
      <c r="M51" s="30">
        <f t="shared" si="264"/>
        <v>0</v>
      </c>
      <c r="N51" s="49">
        <f t="shared" si="265"/>
        <v>0</v>
      </c>
      <c r="O51" s="49">
        <f t="shared" si="266"/>
        <v>0</v>
      </c>
      <c r="P51" s="49">
        <f t="shared" ref="P51:P53" si="294">N51+O51</f>
        <v>0</v>
      </c>
      <c r="R51" s="1"/>
      <c r="S51" s="2"/>
      <c r="T51" s="2"/>
      <c r="U51" s="29">
        <f t="shared" ref="U51:U53" si="295">S51+T51</f>
        <v>0</v>
      </c>
      <c r="W51" s="30">
        <f>R51-H51</f>
        <v>0</v>
      </c>
      <c r="X51" s="49">
        <f t="shared" si="267"/>
        <v>0</v>
      </c>
      <c r="Y51" s="49">
        <f t="shared" si="268"/>
        <v>0</v>
      </c>
      <c r="Z51" s="49">
        <f t="shared" ref="Z51:Z53" si="296">X51+Y51</f>
        <v>0</v>
      </c>
      <c r="AB51" s="1"/>
      <c r="AC51" s="2"/>
      <c r="AD51" s="2"/>
      <c r="AE51" s="29">
        <f t="shared" ref="AE51:AE53" si="297">AC51+AD51</f>
        <v>0</v>
      </c>
      <c r="AG51" s="30">
        <f>AB51-R51</f>
        <v>0</v>
      </c>
      <c r="AH51" s="49">
        <f t="shared" si="269"/>
        <v>0</v>
      </c>
      <c r="AI51" s="49">
        <f t="shared" si="270"/>
        <v>0</v>
      </c>
      <c r="AJ51" s="49">
        <f t="shared" ref="AJ51:AJ53" si="298">AH51+AI51</f>
        <v>0</v>
      </c>
      <c r="AL51" s="1"/>
      <c r="AM51" s="2"/>
      <c r="AN51" s="2"/>
      <c r="AO51" s="29">
        <f t="shared" ref="AO51:AO53" si="299">AM51+AN51</f>
        <v>0</v>
      </c>
      <c r="AQ51" s="30">
        <f>AL51-AB51</f>
        <v>0</v>
      </c>
      <c r="AR51" s="49">
        <f t="shared" si="271"/>
        <v>0</v>
      </c>
      <c r="AS51" s="49">
        <f t="shared" si="272"/>
        <v>0</v>
      </c>
      <c r="AT51" s="49">
        <f t="shared" ref="AT51:AT53" si="300">AR51+AS51</f>
        <v>0</v>
      </c>
      <c r="AV51" s="1"/>
      <c r="AW51" s="2"/>
      <c r="AX51" s="2"/>
      <c r="AY51" s="29">
        <f t="shared" ref="AY51:AY53" si="301">AW51+AX51</f>
        <v>0</v>
      </c>
      <c r="BA51" s="30">
        <f>AV51-AL51</f>
        <v>0</v>
      </c>
      <c r="BB51" s="49">
        <f t="shared" si="273"/>
        <v>0</v>
      </c>
      <c r="BC51" s="49">
        <f t="shared" si="274"/>
        <v>0</v>
      </c>
      <c r="BD51" s="49">
        <f t="shared" ref="BD51:BD53" si="302">BB51+BC51</f>
        <v>0</v>
      </c>
      <c r="BF51" s="30">
        <f t="shared" ref="BF51:BF53" si="303">M51+W51+AG51+AQ51+BA51</f>
        <v>0</v>
      </c>
      <c r="BG51" s="49">
        <f t="shared" si="275"/>
        <v>0</v>
      </c>
      <c r="BH51" s="49">
        <f t="shared" si="276"/>
        <v>0</v>
      </c>
      <c r="BI51" s="49">
        <f t="shared" si="277"/>
        <v>0</v>
      </c>
      <c r="BK51" s="56"/>
    </row>
    <row r="52" spans="1:63" x14ac:dyDescent="0.35">
      <c r="A52"/>
      <c r="B52" s="138" t="s">
        <v>227</v>
      </c>
      <c r="C52" s="1"/>
      <c r="D52" s="2"/>
      <c r="E52" s="2"/>
      <c r="F52" s="29">
        <f t="shared" si="262"/>
        <v>0</v>
      </c>
      <c r="H52" s="1"/>
      <c r="I52" s="2"/>
      <c r="J52" s="2">
        <f t="shared" si="263"/>
        <v>0</v>
      </c>
      <c r="K52" s="29">
        <f t="shared" si="293"/>
        <v>0</v>
      </c>
      <c r="M52" s="30">
        <f t="shared" si="264"/>
        <v>0</v>
      </c>
      <c r="N52" s="49">
        <f t="shared" si="265"/>
        <v>0</v>
      </c>
      <c r="O52" s="49">
        <f t="shared" si="266"/>
        <v>0</v>
      </c>
      <c r="P52" s="49">
        <f t="shared" si="294"/>
        <v>0</v>
      </c>
      <c r="R52" s="1"/>
      <c r="S52" s="2"/>
      <c r="T52" s="2"/>
      <c r="U52" s="29">
        <f t="shared" si="295"/>
        <v>0</v>
      </c>
      <c r="W52" s="30">
        <f t="shared" ref="W52:W53" si="304">R52-H52</f>
        <v>0</v>
      </c>
      <c r="X52" s="49">
        <f t="shared" si="267"/>
        <v>0</v>
      </c>
      <c r="Y52" s="49">
        <f t="shared" si="268"/>
        <v>0</v>
      </c>
      <c r="Z52" s="49">
        <f t="shared" si="296"/>
        <v>0</v>
      </c>
      <c r="AB52" s="1"/>
      <c r="AC52" s="2"/>
      <c r="AD52" s="2"/>
      <c r="AE52" s="29">
        <f t="shared" si="297"/>
        <v>0</v>
      </c>
      <c r="AG52" s="30">
        <f t="shared" ref="AG52:AG53" si="305">AB52-R52</f>
        <v>0</v>
      </c>
      <c r="AH52" s="49">
        <f t="shared" si="269"/>
        <v>0</v>
      </c>
      <c r="AI52" s="49">
        <f t="shared" si="270"/>
        <v>0</v>
      </c>
      <c r="AJ52" s="49">
        <f t="shared" si="298"/>
        <v>0</v>
      </c>
      <c r="AL52" s="1"/>
      <c r="AM52" s="2"/>
      <c r="AN52" s="2"/>
      <c r="AO52" s="29">
        <f t="shared" si="299"/>
        <v>0</v>
      </c>
      <c r="AQ52" s="30">
        <f t="shared" ref="AQ52:AQ53" si="306">AL52-AB52</f>
        <v>0</v>
      </c>
      <c r="AR52" s="49">
        <f t="shared" si="271"/>
        <v>0</v>
      </c>
      <c r="AS52" s="49">
        <f t="shared" si="272"/>
        <v>0</v>
      </c>
      <c r="AT52" s="49">
        <f t="shared" si="300"/>
        <v>0</v>
      </c>
      <c r="AV52" s="1"/>
      <c r="AW52" s="2"/>
      <c r="AX52" s="2"/>
      <c r="AY52" s="29">
        <f t="shared" si="301"/>
        <v>0</v>
      </c>
      <c r="BA52" s="30">
        <f t="shared" ref="BA52:BA53" si="307">AV52-AL52</f>
        <v>0</v>
      </c>
      <c r="BB52" s="49">
        <f t="shared" si="273"/>
        <v>0</v>
      </c>
      <c r="BC52" s="49">
        <f t="shared" si="274"/>
        <v>0</v>
      </c>
      <c r="BD52" s="49">
        <f t="shared" si="302"/>
        <v>0</v>
      </c>
      <c r="BF52" s="30">
        <f t="shared" si="303"/>
        <v>0</v>
      </c>
      <c r="BG52" s="49">
        <f t="shared" si="275"/>
        <v>0</v>
      </c>
      <c r="BH52" s="49">
        <f t="shared" si="276"/>
        <v>0</v>
      </c>
      <c r="BI52" s="49">
        <f t="shared" si="277"/>
        <v>0</v>
      </c>
      <c r="BK52" s="56"/>
    </row>
    <row r="53" spans="1:63" x14ac:dyDescent="0.35">
      <c r="A53"/>
      <c r="B53" s="138" t="s">
        <v>227</v>
      </c>
      <c r="C53" s="1"/>
      <c r="D53" s="2"/>
      <c r="E53" s="2"/>
      <c r="F53" s="29">
        <f t="shared" si="262"/>
        <v>0</v>
      </c>
      <c r="H53" s="1"/>
      <c r="I53" s="2"/>
      <c r="J53" s="2">
        <f t="shared" si="263"/>
        <v>0</v>
      </c>
      <c r="K53" s="29">
        <f t="shared" si="293"/>
        <v>0</v>
      </c>
      <c r="M53" s="30">
        <f t="shared" si="264"/>
        <v>0</v>
      </c>
      <c r="N53" s="49">
        <f t="shared" si="265"/>
        <v>0</v>
      </c>
      <c r="O53" s="49">
        <f t="shared" si="266"/>
        <v>0</v>
      </c>
      <c r="P53" s="49">
        <f t="shared" si="294"/>
        <v>0</v>
      </c>
      <c r="R53" s="1"/>
      <c r="S53" s="2"/>
      <c r="T53" s="2"/>
      <c r="U53" s="29">
        <f t="shared" si="295"/>
        <v>0</v>
      </c>
      <c r="W53" s="30">
        <f t="shared" si="304"/>
        <v>0</v>
      </c>
      <c r="X53" s="49">
        <f t="shared" si="267"/>
        <v>0</v>
      </c>
      <c r="Y53" s="49">
        <f t="shared" si="268"/>
        <v>0</v>
      </c>
      <c r="Z53" s="49">
        <f t="shared" si="296"/>
        <v>0</v>
      </c>
      <c r="AB53" s="1"/>
      <c r="AC53" s="2"/>
      <c r="AD53" s="2"/>
      <c r="AE53" s="29">
        <f t="shared" si="297"/>
        <v>0</v>
      </c>
      <c r="AG53" s="30">
        <f t="shared" si="305"/>
        <v>0</v>
      </c>
      <c r="AH53" s="49">
        <f t="shared" si="269"/>
        <v>0</v>
      </c>
      <c r="AI53" s="49">
        <f t="shared" si="270"/>
        <v>0</v>
      </c>
      <c r="AJ53" s="49">
        <f t="shared" si="298"/>
        <v>0</v>
      </c>
      <c r="AL53" s="1"/>
      <c r="AM53" s="2"/>
      <c r="AN53" s="2"/>
      <c r="AO53" s="29">
        <f t="shared" si="299"/>
        <v>0</v>
      </c>
      <c r="AQ53" s="30">
        <f t="shared" si="306"/>
        <v>0</v>
      </c>
      <c r="AR53" s="49">
        <f t="shared" si="271"/>
        <v>0</v>
      </c>
      <c r="AS53" s="49">
        <f t="shared" si="272"/>
        <v>0</v>
      </c>
      <c r="AT53" s="49">
        <f t="shared" si="300"/>
        <v>0</v>
      </c>
      <c r="AV53" s="1"/>
      <c r="AW53" s="2"/>
      <c r="AX53" s="2"/>
      <c r="AY53" s="29">
        <f t="shared" si="301"/>
        <v>0</v>
      </c>
      <c r="BA53" s="30">
        <f t="shared" si="307"/>
        <v>0</v>
      </c>
      <c r="BB53" s="49">
        <f t="shared" si="273"/>
        <v>0</v>
      </c>
      <c r="BC53" s="49">
        <f t="shared" si="274"/>
        <v>0</v>
      </c>
      <c r="BD53" s="49">
        <f t="shared" si="302"/>
        <v>0</v>
      </c>
      <c r="BF53" s="30">
        <f t="shared" si="303"/>
        <v>0</v>
      </c>
      <c r="BG53" s="49">
        <f t="shared" si="275"/>
        <v>0</v>
      </c>
      <c r="BH53" s="49">
        <f t="shared" si="276"/>
        <v>0</v>
      </c>
      <c r="BI53" s="49">
        <f t="shared" si="277"/>
        <v>0</v>
      </c>
      <c r="BK53" s="56"/>
    </row>
    <row r="54" spans="1:63" x14ac:dyDescent="0.35">
      <c r="A54"/>
      <c r="B54" s="138" t="s">
        <v>227</v>
      </c>
      <c r="C54" s="1"/>
      <c r="D54" s="2"/>
      <c r="E54" s="2"/>
      <c r="F54" s="29">
        <f t="shared" si="262"/>
        <v>0</v>
      </c>
      <c r="H54" s="1"/>
      <c r="I54" s="2"/>
      <c r="J54" s="2">
        <f t="shared" ref="J54:J55" si="308">I54*0.3</f>
        <v>0</v>
      </c>
      <c r="K54" s="29">
        <f t="shared" ref="K54:K55" si="309">I54+J54</f>
        <v>0</v>
      </c>
      <c r="M54" s="30">
        <f t="shared" ref="M54:M55" si="310">H54-C54</f>
        <v>0</v>
      </c>
      <c r="N54" s="49">
        <f t="shared" ref="N54:N55" si="311">I54-D54</f>
        <v>0</v>
      </c>
      <c r="O54" s="49">
        <f t="shared" ref="O54:O55" si="312">J54-E54</f>
        <v>0</v>
      </c>
      <c r="P54" s="49">
        <f t="shared" ref="P54:P55" si="313">N54+O54</f>
        <v>0</v>
      </c>
      <c r="R54" s="1"/>
      <c r="S54" s="2"/>
      <c r="T54" s="2"/>
      <c r="U54" s="29">
        <f t="shared" ref="U54:U55" si="314">S54+T54</f>
        <v>0</v>
      </c>
      <c r="W54" s="30">
        <f t="shared" ref="W54:W55" si="315">R54-H54</f>
        <v>0</v>
      </c>
      <c r="X54" s="49">
        <f t="shared" ref="X54:X55" si="316">S54-I54</f>
        <v>0</v>
      </c>
      <c r="Y54" s="49">
        <f t="shared" ref="Y54:Y55" si="317">T54-J54</f>
        <v>0</v>
      </c>
      <c r="Z54" s="49">
        <f t="shared" ref="Z54:Z55" si="318">X54+Y54</f>
        <v>0</v>
      </c>
      <c r="AB54" s="1"/>
      <c r="AC54" s="2"/>
      <c r="AD54" s="2"/>
      <c r="AE54" s="29">
        <f t="shared" ref="AE54:AE55" si="319">AC54+AD54</f>
        <v>0</v>
      </c>
      <c r="AG54" s="30">
        <f t="shared" ref="AG54:AG55" si="320">AB54-R54</f>
        <v>0</v>
      </c>
      <c r="AH54" s="49">
        <f t="shared" ref="AH54:AH55" si="321">AC54-S54</f>
        <v>0</v>
      </c>
      <c r="AI54" s="49">
        <f t="shared" si="270"/>
        <v>0</v>
      </c>
      <c r="AJ54" s="49">
        <f t="shared" ref="AJ54:AJ55" si="322">AH54+AI54</f>
        <v>0</v>
      </c>
      <c r="AL54" s="1"/>
      <c r="AM54" s="2"/>
      <c r="AN54" s="2"/>
      <c r="AO54" s="29">
        <f t="shared" ref="AO54:AO55" si="323">AM54+AN54</f>
        <v>0</v>
      </c>
      <c r="AQ54" s="30">
        <f t="shared" ref="AQ54:AQ55" si="324">AL54-AB54</f>
        <v>0</v>
      </c>
      <c r="AR54" s="49">
        <f t="shared" ref="AR54:AR55" si="325">AM54-AC54</f>
        <v>0</v>
      </c>
      <c r="AS54" s="49">
        <f t="shared" ref="AS54:AS55" si="326">AN54-AD54</f>
        <v>0</v>
      </c>
      <c r="AT54" s="49">
        <f t="shared" ref="AT54:AT55" si="327">AR54+AS54</f>
        <v>0</v>
      </c>
      <c r="AV54" s="1"/>
      <c r="AW54" s="2"/>
      <c r="AX54" s="2"/>
      <c r="AY54" s="29">
        <f t="shared" ref="AY54:AY55" si="328">AW54+AX54</f>
        <v>0</v>
      </c>
      <c r="BA54" s="30">
        <f t="shared" ref="BA54:BA55" si="329">AV54-AL54</f>
        <v>0</v>
      </c>
      <c r="BB54" s="49">
        <f t="shared" ref="BB54:BB55" si="330">AW54-AM54</f>
        <v>0</v>
      </c>
      <c r="BC54" s="49">
        <f t="shared" ref="BC54:BC55" si="331">AX54-AN54</f>
        <v>0</v>
      </c>
      <c r="BD54" s="49">
        <f t="shared" ref="BD54:BD55" si="332">BB54+BC54</f>
        <v>0</v>
      </c>
      <c r="BF54" s="30">
        <f t="shared" ref="BF54:BF55" si="333">M54+W54+AG54+AQ54+BA54</f>
        <v>0</v>
      </c>
      <c r="BG54" s="49">
        <f t="shared" ref="BG54:BG55" si="334">N54+X54+AH54+AR54+BB54</f>
        <v>0</v>
      </c>
      <c r="BH54" s="49">
        <f t="shared" ref="BH54:BH55" si="335">O54+Y54+AI54+AS54+BC54</f>
        <v>0</v>
      </c>
      <c r="BI54" s="49">
        <f t="shared" ref="BI54:BI55" si="336">P54+Z54+AJ54+AT54+BD54</f>
        <v>0</v>
      </c>
      <c r="BK54" s="56"/>
    </row>
    <row r="55" spans="1:63" x14ac:dyDescent="0.35">
      <c r="A55"/>
      <c r="B55" s="138" t="s">
        <v>227</v>
      </c>
      <c r="C55" s="1"/>
      <c r="D55" s="2"/>
      <c r="E55" s="2"/>
      <c r="F55" s="29">
        <f t="shared" si="262"/>
        <v>0</v>
      </c>
      <c r="H55" s="1"/>
      <c r="I55" s="2"/>
      <c r="J55" s="2">
        <f t="shared" si="308"/>
        <v>0</v>
      </c>
      <c r="K55" s="29">
        <f t="shared" si="309"/>
        <v>0</v>
      </c>
      <c r="M55" s="30">
        <f t="shared" si="310"/>
        <v>0</v>
      </c>
      <c r="N55" s="49">
        <f t="shared" si="311"/>
        <v>0</v>
      </c>
      <c r="O55" s="49">
        <f t="shared" si="312"/>
        <v>0</v>
      </c>
      <c r="P55" s="49">
        <f t="shared" si="313"/>
        <v>0</v>
      </c>
      <c r="R55" s="1"/>
      <c r="S55" s="2"/>
      <c r="T55" s="2"/>
      <c r="U55" s="29">
        <f t="shared" si="314"/>
        <v>0</v>
      </c>
      <c r="W55" s="30">
        <f t="shared" si="315"/>
        <v>0</v>
      </c>
      <c r="X55" s="49">
        <f t="shared" si="316"/>
        <v>0</v>
      </c>
      <c r="Y55" s="49">
        <f t="shared" si="317"/>
        <v>0</v>
      </c>
      <c r="Z55" s="49">
        <f t="shared" si="318"/>
        <v>0</v>
      </c>
      <c r="AB55" s="1"/>
      <c r="AC55" s="2"/>
      <c r="AD55" s="2"/>
      <c r="AE55" s="29">
        <f t="shared" si="319"/>
        <v>0</v>
      </c>
      <c r="AG55" s="30">
        <f t="shared" si="320"/>
        <v>0</v>
      </c>
      <c r="AH55" s="49">
        <f t="shared" si="321"/>
        <v>0</v>
      </c>
      <c r="AI55" s="49">
        <f t="shared" si="270"/>
        <v>0</v>
      </c>
      <c r="AJ55" s="49">
        <f t="shared" si="322"/>
        <v>0</v>
      </c>
      <c r="AL55" s="1"/>
      <c r="AM55" s="2"/>
      <c r="AN55" s="2"/>
      <c r="AO55" s="29">
        <f t="shared" si="323"/>
        <v>0</v>
      </c>
      <c r="AQ55" s="30">
        <f t="shared" si="324"/>
        <v>0</v>
      </c>
      <c r="AR55" s="49">
        <f t="shared" si="325"/>
        <v>0</v>
      </c>
      <c r="AS55" s="49">
        <f t="shared" si="326"/>
        <v>0</v>
      </c>
      <c r="AT55" s="49">
        <f t="shared" si="327"/>
        <v>0</v>
      </c>
      <c r="AV55" s="1"/>
      <c r="AW55" s="2"/>
      <c r="AX55" s="2"/>
      <c r="AY55" s="29">
        <f t="shared" si="328"/>
        <v>0</v>
      </c>
      <c r="BA55" s="30">
        <f t="shared" si="329"/>
        <v>0</v>
      </c>
      <c r="BB55" s="49">
        <f t="shared" si="330"/>
        <v>0</v>
      </c>
      <c r="BC55" s="49">
        <f t="shared" si="331"/>
        <v>0</v>
      </c>
      <c r="BD55" s="49">
        <f t="shared" si="332"/>
        <v>0</v>
      </c>
      <c r="BF55" s="30">
        <f t="shared" si="333"/>
        <v>0</v>
      </c>
      <c r="BG55" s="49">
        <f t="shared" si="334"/>
        <v>0</v>
      </c>
      <c r="BH55" s="49">
        <f t="shared" si="335"/>
        <v>0</v>
      </c>
      <c r="BI55" s="49">
        <f t="shared" si="336"/>
        <v>0</v>
      </c>
      <c r="BK55" s="56"/>
    </row>
    <row r="56" spans="1:63" s="8" customFormat="1" x14ac:dyDescent="0.35">
      <c r="B56" s="138" t="s">
        <v>227</v>
      </c>
      <c r="C56" s="1"/>
      <c r="D56" s="2"/>
      <c r="E56" s="2"/>
      <c r="F56" s="29">
        <f t="shared" si="262"/>
        <v>0</v>
      </c>
      <c r="H56" s="1"/>
      <c r="I56" s="2"/>
      <c r="J56" s="2">
        <f t="shared" ref="J56:J59" si="337">I56*0.3</f>
        <v>0</v>
      </c>
      <c r="K56" s="29">
        <f>I56+J56</f>
        <v>0</v>
      </c>
      <c r="M56" s="30">
        <f t="shared" ref="M56:O59" si="338">H56-C56</f>
        <v>0</v>
      </c>
      <c r="N56" s="49">
        <f t="shared" si="338"/>
        <v>0</v>
      </c>
      <c r="O56" s="49">
        <f t="shared" si="338"/>
        <v>0</v>
      </c>
      <c r="P56" s="49">
        <f>N56+O56</f>
        <v>0</v>
      </c>
      <c r="R56" s="1"/>
      <c r="S56" s="2"/>
      <c r="T56" s="2"/>
      <c r="U56" s="29">
        <f>S56+T56</f>
        <v>0</v>
      </c>
      <c r="W56" s="30">
        <f>R56-H56</f>
        <v>0</v>
      </c>
      <c r="X56" s="49">
        <f t="shared" ref="X56:X59" si="339">S56-I56</f>
        <v>0</v>
      </c>
      <c r="Y56" s="49">
        <f t="shared" ref="Y56:Y59" si="340">T56-J56</f>
        <v>0</v>
      </c>
      <c r="Z56" s="49">
        <f>X56+Y56</f>
        <v>0</v>
      </c>
      <c r="AB56" s="1"/>
      <c r="AC56" s="2"/>
      <c r="AD56" s="2"/>
      <c r="AE56" s="29">
        <f>AC56+AD56</f>
        <v>0</v>
      </c>
      <c r="AG56" s="30">
        <f>AB56-R56</f>
        <v>0</v>
      </c>
      <c r="AH56" s="49">
        <f t="shared" ref="AH56:AH59" si="341">AC56-S56</f>
        <v>0</v>
      </c>
      <c r="AI56" s="49">
        <f t="shared" si="270"/>
        <v>0</v>
      </c>
      <c r="AJ56" s="49">
        <f>AH56+AI56</f>
        <v>0</v>
      </c>
      <c r="AL56" s="1"/>
      <c r="AM56" s="2"/>
      <c r="AN56" s="2"/>
      <c r="AO56" s="29">
        <f>AM56+AN56</f>
        <v>0</v>
      </c>
      <c r="AQ56" s="30">
        <f>AL56-AB56</f>
        <v>0</v>
      </c>
      <c r="AR56" s="49">
        <f t="shared" ref="AR56:AR59" si="342">AM56-AC56</f>
        <v>0</v>
      </c>
      <c r="AS56" s="49">
        <f t="shared" ref="AS56:AS59" si="343">AN56-AD56</f>
        <v>0</v>
      </c>
      <c r="AT56" s="49">
        <f>AR56+AS56</f>
        <v>0</v>
      </c>
      <c r="AV56" s="1"/>
      <c r="AW56" s="2"/>
      <c r="AX56" s="2"/>
      <c r="AY56" s="29">
        <f>AW56+AX56</f>
        <v>0</v>
      </c>
      <c r="BA56" s="30">
        <f>AV56-AL56</f>
        <v>0</v>
      </c>
      <c r="BB56" s="49">
        <f t="shared" ref="BB56:BB59" si="344">AW56-AM56</f>
        <v>0</v>
      </c>
      <c r="BC56" s="49">
        <f t="shared" ref="BC56:BC59" si="345">AX56-AN56</f>
        <v>0</v>
      </c>
      <c r="BD56" s="49">
        <f>BB56+BC56</f>
        <v>0</v>
      </c>
      <c r="BF56" s="30">
        <f>M56+W56+AG56+AQ56+BA56</f>
        <v>0</v>
      </c>
      <c r="BG56" s="49">
        <f t="shared" ref="BG56:BG59" si="346">N56+X56+AH56+AR56+BB56</f>
        <v>0</v>
      </c>
      <c r="BH56" s="49">
        <f t="shared" ref="BH56:BH59" si="347">O56+Y56+AI56+AS56+BC56</f>
        <v>0</v>
      </c>
      <c r="BI56" s="49">
        <f t="shared" ref="BI56:BI59" si="348">P56+Z56+AJ56+AT56+BD56</f>
        <v>0</v>
      </c>
      <c r="BK56" s="56"/>
    </row>
    <row r="57" spans="1:63" s="8" customFormat="1" x14ac:dyDescent="0.35">
      <c r="B57" s="138" t="s">
        <v>227</v>
      </c>
      <c r="C57" s="1"/>
      <c r="D57" s="2"/>
      <c r="E57" s="2"/>
      <c r="F57" s="29">
        <f t="shared" si="262"/>
        <v>0</v>
      </c>
      <c r="H57" s="1"/>
      <c r="I57" s="2"/>
      <c r="J57" s="2">
        <f t="shared" si="337"/>
        <v>0</v>
      </c>
      <c r="K57" s="29">
        <f t="shared" ref="K57:K59" si="349">I57+J57</f>
        <v>0</v>
      </c>
      <c r="M57" s="30">
        <f t="shared" si="338"/>
        <v>0</v>
      </c>
      <c r="N57" s="49">
        <f t="shared" si="338"/>
        <v>0</v>
      </c>
      <c r="O57" s="49">
        <f t="shared" si="338"/>
        <v>0</v>
      </c>
      <c r="P57" s="49">
        <f t="shared" ref="P57:P59" si="350">N57+O57</f>
        <v>0</v>
      </c>
      <c r="R57" s="1"/>
      <c r="S57" s="2"/>
      <c r="T57" s="2"/>
      <c r="U57" s="29">
        <f t="shared" ref="U57:U59" si="351">S57+T57</f>
        <v>0</v>
      </c>
      <c r="W57" s="30">
        <f>R57-H57</f>
        <v>0</v>
      </c>
      <c r="X57" s="49">
        <f t="shared" si="339"/>
        <v>0</v>
      </c>
      <c r="Y57" s="49">
        <f t="shared" si="340"/>
        <v>0</v>
      </c>
      <c r="Z57" s="49">
        <f t="shared" ref="Z57:Z59" si="352">X57+Y57</f>
        <v>0</v>
      </c>
      <c r="AB57" s="1"/>
      <c r="AC57" s="2"/>
      <c r="AD57" s="2"/>
      <c r="AE57" s="29">
        <f t="shared" ref="AE57:AE59" si="353">AC57+AD57</f>
        <v>0</v>
      </c>
      <c r="AG57" s="30">
        <f>AB57-R57</f>
        <v>0</v>
      </c>
      <c r="AH57" s="49">
        <f t="shared" si="341"/>
        <v>0</v>
      </c>
      <c r="AI57" s="49">
        <f t="shared" si="270"/>
        <v>0</v>
      </c>
      <c r="AJ57" s="49">
        <f t="shared" ref="AJ57:AJ59" si="354">AH57+AI57</f>
        <v>0</v>
      </c>
      <c r="AL57" s="1"/>
      <c r="AM57" s="2"/>
      <c r="AN57" s="2"/>
      <c r="AO57" s="29">
        <f t="shared" ref="AO57:AO59" si="355">AM57+AN57</f>
        <v>0</v>
      </c>
      <c r="AQ57" s="30">
        <f>AL57-AB57</f>
        <v>0</v>
      </c>
      <c r="AR57" s="49">
        <f t="shared" si="342"/>
        <v>0</v>
      </c>
      <c r="AS57" s="49">
        <f t="shared" si="343"/>
        <v>0</v>
      </c>
      <c r="AT57" s="49">
        <f t="shared" ref="AT57:AT59" si="356">AR57+AS57</f>
        <v>0</v>
      </c>
      <c r="AV57" s="1"/>
      <c r="AW57" s="2"/>
      <c r="AX57" s="2"/>
      <c r="AY57" s="29">
        <f t="shared" ref="AY57:AY59" si="357">AW57+AX57</f>
        <v>0</v>
      </c>
      <c r="BA57" s="30">
        <f>AV57-AL57</f>
        <v>0</v>
      </c>
      <c r="BB57" s="49">
        <f t="shared" si="344"/>
        <v>0</v>
      </c>
      <c r="BC57" s="49">
        <f t="shared" si="345"/>
        <v>0</v>
      </c>
      <c r="BD57" s="49">
        <f t="shared" ref="BD57:BD59" si="358">BB57+BC57</f>
        <v>0</v>
      </c>
      <c r="BF57" s="30">
        <f t="shared" ref="BF57:BF59" si="359">M57+W57+AG57+AQ57+BA57</f>
        <v>0</v>
      </c>
      <c r="BG57" s="49">
        <f t="shared" si="346"/>
        <v>0</v>
      </c>
      <c r="BH57" s="49">
        <f t="shared" si="347"/>
        <v>0</v>
      </c>
      <c r="BI57" s="49">
        <f t="shared" si="348"/>
        <v>0</v>
      </c>
      <c r="BK57" s="56"/>
    </row>
    <row r="58" spans="1:63" x14ac:dyDescent="0.35">
      <c r="A58"/>
      <c r="B58" s="138" t="s">
        <v>227</v>
      </c>
      <c r="C58" s="1"/>
      <c r="D58" s="2"/>
      <c r="E58" s="2"/>
      <c r="F58" s="29">
        <f t="shared" si="262"/>
        <v>0</v>
      </c>
      <c r="H58" s="1"/>
      <c r="I58" s="2"/>
      <c r="J58" s="2">
        <f t="shared" si="337"/>
        <v>0</v>
      </c>
      <c r="K58" s="29">
        <f t="shared" si="349"/>
        <v>0</v>
      </c>
      <c r="M58" s="30">
        <f t="shared" si="338"/>
        <v>0</v>
      </c>
      <c r="N58" s="49">
        <f t="shared" si="338"/>
        <v>0</v>
      </c>
      <c r="O58" s="49">
        <f t="shared" si="338"/>
        <v>0</v>
      </c>
      <c r="P58" s="49">
        <f t="shared" si="350"/>
        <v>0</v>
      </c>
      <c r="R58" s="1"/>
      <c r="S58" s="2"/>
      <c r="T58" s="2"/>
      <c r="U58" s="29">
        <f t="shared" si="351"/>
        <v>0</v>
      </c>
      <c r="W58" s="30">
        <f t="shared" ref="W58:W59" si="360">R58-H58</f>
        <v>0</v>
      </c>
      <c r="X58" s="49">
        <f t="shared" si="339"/>
        <v>0</v>
      </c>
      <c r="Y58" s="49">
        <f t="shared" si="340"/>
        <v>0</v>
      </c>
      <c r="Z58" s="49">
        <f t="shared" si="352"/>
        <v>0</v>
      </c>
      <c r="AB58" s="1"/>
      <c r="AC58" s="2"/>
      <c r="AD58" s="2"/>
      <c r="AE58" s="29">
        <f t="shared" si="353"/>
        <v>0</v>
      </c>
      <c r="AG58" s="30">
        <f t="shared" ref="AG58:AG59" si="361">AB58-R58</f>
        <v>0</v>
      </c>
      <c r="AH58" s="49">
        <f t="shared" si="341"/>
        <v>0</v>
      </c>
      <c r="AI58" s="49">
        <f t="shared" si="270"/>
        <v>0</v>
      </c>
      <c r="AJ58" s="49">
        <f t="shared" si="354"/>
        <v>0</v>
      </c>
      <c r="AL58" s="1"/>
      <c r="AM58" s="2"/>
      <c r="AN58" s="2"/>
      <c r="AO58" s="29">
        <f t="shared" si="355"/>
        <v>0</v>
      </c>
      <c r="AQ58" s="30">
        <f t="shared" ref="AQ58:AQ59" si="362">AL58-AB58</f>
        <v>0</v>
      </c>
      <c r="AR58" s="49">
        <f t="shared" si="342"/>
        <v>0</v>
      </c>
      <c r="AS58" s="49">
        <f t="shared" si="343"/>
        <v>0</v>
      </c>
      <c r="AT58" s="49">
        <f t="shared" si="356"/>
        <v>0</v>
      </c>
      <c r="AV58" s="1"/>
      <c r="AW58" s="2"/>
      <c r="AX58" s="2"/>
      <c r="AY58" s="29">
        <f t="shared" si="357"/>
        <v>0</v>
      </c>
      <c r="BA58" s="30">
        <f t="shared" ref="BA58:BA59" si="363">AV58-AL58</f>
        <v>0</v>
      </c>
      <c r="BB58" s="49">
        <f t="shared" si="344"/>
        <v>0</v>
      </c>
      <c r="BC58" s="49">
        <f t="shared" si="345"/>
        <v>0</v>
      </c>
      <c r="BD58" s="49">
        <f t="shared" si="358"/>
        <v>0</v>
      </c>
      <c r="BF58" s="30">
        <f t="shared" si="359"/>
        <v>0</v>
      </c>
      <c r="BG58" s="49">
        <f t="shared" si="346"/>
        <v>0</v>
      </c>
      <c r="BH58" s="49">
        <f t="shared" si="347"/>
        <v>0</v>
      </c>
      <c r="BI58" s="49">
        <f t="shared" si="348"/>
        <v>0</v>
      </c>
      <c r="BK58" s="56"/>
    </row>
    <row r="59" spans="1:63" x14ac:dyDescent="0.35">
      <c r="A59"/>
      <c r="B59" s="138" t="s">
        <v>227</v>
      </c>
      <c r="C59" s="1"/>
      <c r="D59" s="2"/>
      <c r="E59" s="2"/>
      <c r="F59" s="29">
        <f t="shared" si="262"/>
        <v>0</v>
      </c>
      <c r="H59" s="1"/>
      <c r="I59" s="2"/>
      <c r="J59" s="2">
        <f t="shared" si="337"/>
        <v>0</v>
      </c>
      <c r="K59" s="29">
        <f t="shared" si="349"/>
        <v>0</v>
      </c>
      <c r="M59" s="30">
        <f t="shared" si="338"/>
        <v>0</v>
      </c>
      <c r="N59" s="49">
        <f t="shared" si="338"/>
        <v>0</v>
      </c>
      <c r="O59" s="49">
        <f t="shared" si="338"/>
        <v>0</v>
      </c>
      <c r="P59" s="49">
        <f t="shared" si="350"/>
        <v>0</v>
      </c>
      <c r="R59" s="1"/>
      <c r="S59" s="2"/>
      <c r="T59" s="2"/>
      <c r="U59" s="29">
        <f t="shared" si="351"/>
        <v>0</v>
      </c>
      <c r="W59" s="30">
        <f t="shared" si="360"/>
        <v>0</v>
      </c>
      <c r="X59" s="49">
        <f t="shared" si="339"/>
        <v>0</v>
      </c>
      <c r="Y59" s="49">
        <f t="shared" si="340"/>
        <v>0</v>
      </c>
      <c r="Z59" s="49">
        <f t="shared" si="352"/>
        <v>0</v>
      </c>
      <c r="AB59" s="1"/>
      <c r="AC59" s="2"/>
      <c r="AD59" s="2"/>
      <c r="AE59" s="29">
        <f t="shared" si="353"/>
        <v>0</v>
      </c>
      <c r="AG59" s="30">
        <f t="shared" si="361"/>
        <v>0</v>
      </c>
      <c r="AH59" s="49">
        <f t="shared" si="341"/>
        <v>0</v>
      </c>
      <c r="AI59" s="49">
        <f t="shared" si="270"/>
        <v>0</v>
      </c>
      <c r="AJ59" s="49">
        <f t="shared" si="354"/>
        <v>0</v>
      </c>
      <c r="AL59" s="1"/>
      <c r="AM59" s="2"/>
      <c r="AN59" s="2"/>
      <c r="AO59" s="29">
        <f t="shared" si="355"/>
        <v>0</v>
      </c>
      <c r="AQ59" s="30">
        <f t="shared" si="362"/>
        <v>0</v>
      </c>
      <c r="AR59" s="49">
        <f t="shared" si="342"/>
        <v>0</v>
      </c>
      <c r="AS59" s="49">
        <f t="shared" si="343"/>
        <v>0</v>
      </c>
      <c r="AT59" s="49">
        <f t="shared" si="356"/>
        <v>0</v>
      </c>
      <c r="AV59" s="1"/>
      <c r="AW59" s="2"/>
      <c r="AX59" s="2"/>
      <c r="AY59" s="29">
        <f t="shared" si="357"/>
        <v>0</v>
      </c>
      <c r="BA59" s="30">
        <f t="shared" si="363"/>
        <v>0</v>
      </c>
      <c r="BB59" s="49">
        <f t="shared" si="344"/>
        <v>0</v>
      </c>
      <c r="BC59" s="49">
        <f t="shared" si="345"/>
        <v>0</v>
      </c>
      <c r="BD59" s="49">
        <f t="shared" si="358"/>
        <v>0</v>
      </c>
      <c r="BF59" s="30">
        <f t="shared" si="359"/>
        <v>0</v>
      </c>
      <c r="BG59" s="49">
        <f t="shared" si="346"/>
        <v>0</v>
      </c>
      <c r="BH59" s="49">
        <f t="shared" si="347"/>
        <v>0</v>
      </c>
      <c r="BI59" s="49">
        <f t="shared" si="348"/>
        <v>0</v>
      </c>
      <c r="BK59" s="56"/>
    </row>
    <row r="60" spans="1:63" s="8" customFormat="1" x14ac:dyDescent="0.35">
      <c r="B60" s="34" t="s">
        <v>232</v>
      </c>
      <c r="C60" s="35">
        <f>SUM(C46:C59)</f>
        <v>0</v>
      </c>
      <c r="D60" s="37">
        <f>SUM(D46:D59)</f>
        <v>0</v>
      </c>
      <c r="E60" s="37">
        <f>SUM(E46:E59)</f>
        <v>0</v>
      </c>
      <c r="F60" s="37">
        <f>SUM(F46:F59)</f>
        <v>0</v>
      </c>
      <c r="H60" s="35">
        <f>SUM(H46:H59)</f>
        <v>0</v>
      </c>
      <c r="I60" s="37">
        <f>SUM(I46:I59)</f>
        <v>0</v>
      </c>
      <c r="J60" s="37">
        <f>SUM(J46:J59)</f>
        <v>0</v>
      </c>
      <c r="K60" s="37">
        <f>SUM(K46:K59)</f>
        <v>0</v>
      </c>
      <c r="M60" s="35">
        <f>SUM(M46:M59)</f>
        <v>0</v>
      </c>
      <c r="N60" s="37">
        <f>SUM(N46:N59)</f>
        <v>0</v>
      </c>
      <c r="O60" s="37">
        <f>SUM(O46:O59)</f>
        <v>0</v>
      </c>
      <c r="P60" s="37">
        <f>SUM(P46:P59)</f>
        <v>0</v>
      </c>
      <c r="R60" s="35">
        <f>SUM(R46:R59)</f>
        <v>0</v>
      </c>
      <c r="S60" s="37">
        <f>SUM(S46:S59)</f>
        <v>0</v>
      </c>
      <c r="T60" s="37">
        <f>SUM(T46:T59)</f>
        <v>0</v>
      </c>
      <c r="U60" s="37">
        <f>SUM(U46:U59)</f>
        <v>0</v>
      </c>
      <c r="W60" s="35">
        <f>SUM(W46:W59)</f>
        <v>0</v>
      </c>
      <c r="X60" s="37">
        <f>SUM(X46:X59)</f>
        <v>0</v>
      </c>
      <c r="Y60" s="37">
        <f>SUM(Y46:Y59)</f>
        <v>0</v>
      </c>
      <c r="Z60" s="37">
        <f>SUM(Z46:Z59)</f>
        <v>0</v>
      </c>
      <c r="AB60" s="35">
        <f>SUM(AB46:AB59)</f>
        <v>0</v>
      </c>
      <c r="AC60" s="37">
        <f>SUM(AC46:AC59)</f>
        <v>0</v>
      </c>
      <c r="AD60" s="37">
        <f>SUM(AD46:AD59)</f>
        <v>0</v>
      </c>
      <c r="AE60" s="37">
        <f>SUM(AE46:AE59)</f>
        <v>0</v>
      </c>
      <c r="AG60" s="35">
        <f>SUM(AG46:AG59)</f>
        <v>0</v>
      </c>
      <c r="AH60" s="37">
        <f>SUM(AH46:AH59)</f>
        <v>0</v>
      </c>
      <c r="AI60" s="37">
        <f>SUM(AI46:AI59)</f>
        <v>0</v>
      </c>
      <c r="AJ60" s="37">
        <f>SUM(AJ46:AJ59)</f>
        <v>0</v>
      </c>
      <c r="AL60" s="35">
        <f>SUM(AL46:AL59)</f>
        <v>0</v>
      </c>
      <c r="AM60" s="37">
        <f>SUM(AM46:AM59)</f>
        <v>0</v>
      </c>
      <c r="AN60" s="37">
        <f>SUM(AN46:AN59)</f>
        <v>0</v>
      </c>
      <c r="AO60" s="37">
        <f>SUM(AO46:AO59)</f>
        <v>0</v>
      </c>
      <c r="AQ60" s="35">
        <f>SUM(AQ46:AQ59)</f>
        <v>0</v>
      </c>
      <c r="AR60" s="37">
        <f>SUM(AR46:AR59)</f>
        <v>0</v>
      </c>
      <c r="AS60" s="37">
        <f>SUM(AS46:AS59)</f>
        <v>0</v>
      </c>
      <c r="AT60" s="37">
        <f>SUM(AT46:AT59)</f>
        <v>0</v>
      </c>
      <c r="AV60" s="35">
        <f>SUM(AV46:AV59)</f>
        <v>0</v>
      </c>
      <c r="AW60" s="37">
        <f>SUM(AW46:AW59)</f>
        <v>0</v>
      </c>
      <c r="AX60" s="37">
        <f>SUM(AX46:AX59)</f>
        <v>0</v>
      </c>
      <c r="AY60" s="37">
        <f>SUM(AY46:AY59)</f>
        <v>0</v>
      </c>
      <c r="BA60" s="35">
        <f>SUM(BA46:BA59)</f>
        <v>0</v>
      </c>
      <c r="BB60" s="37">
        <f>SUM(BB46:BB59)</f>
        <v>0</v>
      </c>
      <c r="BC60" s="37">
        <f>SUM(BC46:BC59)</f>
        <v>0</v>
      </c>
      <c r="BD60" s="37">
        <f>SUM(BD46:BD59)</f>
        <v>0</v>
      </c>
      <c r="BF60" s="35">
        <f>SUM(BF46:BF59)</f>
        <v>0</v>
      </c>
      <c r="BG60" s="37">
        <f>SUM(BG46:BG59)</f>
        <v>0</v>
      </c>
      <c r="BH60" s="37">
        <f>SUM(BH46:BH59)</f>
        <v>0</v>
      </c>
      <c r="BI60" s="37">
        <f>SUM(BI46:BI59)</f>
        <v>0</v>
      </c>
      <c r="BK60" s="31"/>
    </row>
    <row r="61" spans="1:63" x14ac:dyDescent="0.35">
      <c r="A61"/>
      <c r="B61"/>
    </row>
    <row r="62" spans="1:63" s="26" customFormat="1" x14ac:dyDescent="0.35">
      <c r="B62" s="22" t="s">
        <v>233</v>
      </c>
      <c r="C62" s="23"/>
      <c r="D62" s="24"/>
      <c r="E62" s="24"/>
      <c r="F62" s="24"/>
      <c r="H62" s="23"/>
      <c r="I62" s="24"/>
      <c r="J62" s="24"/>
      <c r="K62" s="24"/>
      <c r="M62" s="23"/>
      <c r="N62" s="24"/>
      <c r="O62" s="24"/>
      <c r="P62" s="24"/>
      <c r="R62" s="23"/>
      <c r="S62" s="24"/>
      <c r="T62" s="24"/>
      <c r="U62" s="24"/>
      <c r="W62" s="23"/>
      <c r="X62" s="24"/>
      <c r="Y62" s="24"/>
      <c r="Z62" s="24"/>
      <c r="AB62" s="23"/>
      <c r="AC62" s="24"/>
      <c r="AD62" s="24"/>
      <c r="AE62" s="24"/>
      <c r="AG62" s="23"/>
      <c r="AH62" s="24"/>
      <c r="AI62" s="24"/>
      <c r="AJ62" s="24"/>
      <c r="AL62" s="23"/>
      <c r="AM62" s="24"/>
      <c r="AN62" s="24"/>
      <c r="AO62" s="24"/>
      <c r="AQ62" s="23"/>
      <c r="AR62" s="24"/>
      <c r="AS62" s="24"/>
      <c r="AT62" s="24"/>
      <c r="AV62" s="23"/>
      <c r="AW62" s="24"/>
      <c r="AX62" s="24"/>
      <c r="AY62" s="24"/>
      <c r="BA62" s="23"/>
      <c r="BB62" s="24"/>
      <c r="BC62" s="24"/>
      <c r="BD62" s="24"/>
      <c r="BF62" s="23"/>
      <c r="BG62" s="24"/>
      <c r="BH62" s="24"/>
      <c r="BI62" s="24"/>
      <c r="BK62" s="31"/>
    </row>
    <row r="63" spans="1:63" s="8" customFormat="1" x14ac:dyDescent="0.35">
      <c r="B63" s="138" t="s">
        <v>227</v>
      </c>
      <c r="C63" s="1"/>
      <c r="D63" s="2"/>
      <c r="E63" s="2"/>
      <c r="F63" s="29">
        <f t="shared" ref="F63:F77" si="364">D63+E63</f>
        <v>0</v>
      </c>
      <c r="H63" s="1"/>
      <c r="I63" s="2"/>
      <c r="J63" s="2">
        <f t="shared" ref="J63:J66" si="365">I63*0.3</f>
        <v>0</v>
      </c>
      <c r="K63" s="29">
        <f>I63+J63</f>
        <v>0</v>
      </c>
      <c r="M63" s="30">
        <f t="shared" ref="M63:O66" si="366">H63-C63</f>
        <v>0</v>
      </c>
      <c r="N63" s="49">
        <f t="shared" si="366"/>
        <v>0</v>
      </c>
      <c r="O63" s="49">
        <f t="shared" si="366"/>
        <v>0</v>
      </c>
      <c r="P63" s="49">
        <f>N63+O63</f>
        <v>0</v>
      </c>
      <c r="R63" s="1"/>
      <c r="S63" s="2"/>
      <c r="T63" s="2"/>
      <c r="U63" s="29">
        <f>S63+T63</f>
        <v>0</v>
      </c>
      <c r="W63" s="30">
        <f>R63-H63</f>
        <v>0</v>
      </c>
      <c r="X63" s="49">
        <f t="shared" ref="X63:X66" si="367">S63-I63</f>
        <v>0</v>
      </c>
      <c r="Y63" s="49">
        <f t="shared" ref="Y63:Y66" si="368">T63-J63</f>
        <v>0</v>
      </c>
      <c r="Z63" s="49">
        <f>X63+Y63</f>
        <v>0</v>
      </c>
      <c r="AB63" s="1"/>
      <c r="AC63" s="2"/>
      <c r="AD63" s="2">
        <f>+AC63*0.3</f>
        <v>0</v>
      </c>
      <c r="AE63" s="29">
        <f>AC63+AD63</f>
        <v>0</v>
      </c>
      <c r="AG63" s="30">
        <f>AB63-R63</f>
        <v>0</v>
      </c>
      <c r="AH63" s="49">
        <f t="shared" ref="AH63:AH66" si="369">AC63-S63</f>
        <v>0</v>
      </c>
      <c r="AI63" s="49">
        <f t="shared" ref="AI63:AI77" si="370">AD63-T63</f>
        <v>0</v>
      </c>
      <c r="AJ63" s="49">
        <f>AH63+AI63</f>
        <v>0</v>
      </c>
      <c r="AL63" s="1"/>
      <c r="AM63" s="2"/>
      <c r="AN63" s="2">
        <f>+AM63*0.3</f>
        <v>0</v>
      </c>
      <c r="AO63" s="29">
        <f>AM63+AN63</f>
        <v>0</v>
      </c>
      <c r="AQ63" s="30">
        <f>AL63-AB63</f>
        <v>0</v>
      </c>
      <c r="AR63" s="49">
        <f t="shared" ref="AR63:AR66" si="371">AM63-AC63</f>
        <v>0</v>
      </c>
      <c r="AS63" s="49">
        <f t="shared" ref="AS63:AS66" si="372">AN63-AD63</f>
        <v>0</v>
      </c>
      <c r="AT63" s="49">
        <f>AR63+AS63</f>
        <v>0</v>
      </c>
      <c r="AV63" s="1"/>
      <c r="AW63" s="2"/>
      <c r="AX63" s="2"/>
      <c r="AY63" s="29">
        <f>AW63+AX63</f>
        <v>0</v>
      </c>
      <c r="BA63" s="30">
        <f>AV63-AL63</f>
        <v>0</v>
      </c>
      <c r="BB63" s="49">
        <f t="shared" ref="BB63:BB66" si="373">AW63-AM63</f>
        <v>0</v>
      </c>
      <c r="BC63" s="49">
        <f t="shared" ref="BC63:BC66" si="374">AX63-AN63</f>
        <v>0</v>
      </c>
      <c r="BD63" s="49">
        <f>BB63+BC63</f>
        <v>0</v>
      </c>
      <c r="BF63" s="30">
        <f>M63+W63+AG63+AQ63+BA63</f>
        <v>0</v>
      </c>
      <c r="BG63" s="49">
        <f t="shared" ref="BG63:BG66" si="375">N63+X63+AH63+AR63+BB63</f>
        <v>0</v>
      </c>
      <c r="BH63" s="49">
        <f t="shared" ref="BH63:BH66" si="376">O63+Y63+AI63+AS63+BC63</f>
        <v>0</v>
      </c>
      <c r="BI63" s="49">
        <f t="shared" ref="BI63:BI66" si="377">P63+Z63+AJ63+AT63+BD63</f>
        <v>0</v>
      </c>
      <c r="BK63" s="56"/>
    </row>
    <row r="64" spans="1:63" s="8" customFormat="1" x14ac:dyDescent="0.35">
      <c r="B64" s="138" t="s">
        <v>227</v>
      </c>
      <c r="C64" s="1"/>
      <c r="D64" s="2"/>
      <c r="E64" s="2"/>
      <c r="F64" s="29">
        <f t="shared" si="364"/>
        <v>0</v>
      </c>
      <c r="H64" s="1"/>
      <c r="I64" s="2"/>
      <c r="J64" s="2">
        <f t="shared" si="365"/>
        <v>0</v>
      </c>
      <c r="K64" s="29">
        <f t="shared" ref="K64:K66" si="378">I64+J64</f>
        <v>0</v>
      </c>
      <c r="M64" s="30">
        <f t="shared" si="366"/>
        <v>0</v>
      </c>
      <c r="N64" s="49">
        <f t="shared" si="366"/>
        <v>0</v>
      </c>
      <c r="O64" s="49">
        <f t="shared" si="366"/>
        <v>0</v>
      </c>
      <c r="P64" s="49">
        <f t="shared" ref="P64:P66" si="379">N64+O64</f>
        <v>0</v>
      </c>
      <c r="R64" s="1"/>
      <c r="S64" s="2"/>
      <c r="T64" s="2"/>
      <c r="U64" s="29">
        <f t="shared" ref="U64:U66" si="380">S64+T64</f>
        <v>0</v>
      </c>
      <c r="W64" s="30">
        <f t="shared" ref="W64:W66" si="381">R64-H64</f>
        <v>0</v>
      </c>
      <c r="X64" s="49">
        <f t="shared" si="367"/>
        <v>0</v>
      </c>
      <c r="Y64" s="49">
        <f t="shared" si="368"/>
        <v>0</v>
      </c>
      <c r="Z64" s="49">
        <f t="shared" ref="Z64:Z66" si="382">X64+Y64</f>
        <v>0</v>
      </c>
      <c r="AB64" s="1"/>
      <c r="AC64" s="2"/>
      <c r="AD64" s="2"/>
      <c r="AE64" s="29">
        <f t="shared" ref="AE64:AE66" si="383">AC64+AD64</f>
        <v>0</v>
      </c>
      <c r="AG64" s="30">
        <f t="shared" ref="AG64:AG66" si="384">AB64-R64</f>
        <v>0</v>
      </c>
      <c r="AH64" s="49">
        <f t="shared" si="369"/>
        <v>0</v>
      </c>
      <c r="AI64" s="49">
        <f t="shared" si="370"/>
        <v>0</v>
      </c>
      <c r="AJ64" s="49">
        <f t="shared" ref="AJ64:AJ66" si="385">AH64+AI64</f>
        <v>0</v>
      </c>
      <c r="AL64" s="1"/>
      <c r="AM64" s="2"/>
      <c r="AN64" s="2"/>
      <c r="AO64" s="29">
        <f t="shared" ref="AO64:AO66" si="386">AM64+AN64</f>
        <v>0</v>
      </c>
      <c r="AQ64" s="30">
        <f t="shared" ref="AQ64:AQ66" si="387">AL64-AB64</f>
        <v>0</v>
      </c>
      <c r="AR64" s="49">
        <f t="shared" si="371"/>
        <v>0</v>
      </c>
      <c r="AS64" s="49">
        <f t="shared" si="372"/>
        <v>0</v>
      </c>
      <c r="AT64" s="49">
        <f t="shared" ref="AT64:AT66" si="388">AR64+AS64</f>
        <v>0</v>
      </c>
      <c r="AV64" s="1"/>
      <c r="AW64" s="2"/>
      <c r="AX64" s="2"/>
      <c r="AY64" s="29">
        <f t="shared" ref="AY64:AY66" si="389">AW64+AX64</f>
        <v>0</v>
      </c>
      <c r="BA64" s="30">
        <f t="shared" ref="BA64:BA66" si="390">AV64-AL64</f>
        <v>0</v>
      </c>
      <c r="BB64" s="49">
        <f t="shared" si="373"/>
        <v>0</v>
      </c>
      <c r="BC64" s="49">
        <f t="shared" si="374"/>
        <v>0</v>
      </c>
      <c r="BD64" s="49">
        <f t="shared" ref="BD64:BD66" si="391">BB64+BC64</f>
        <v>0</v>
      </c>
      <c r="BF64" s="30">
        <f t="shared" ref="BF64:BF66" si="392">M64+W64+AG64+AQ64+BA64</f>
        <v>0</v>
      </c>
      <c r="BG64" s="49">
        <f t="shared" si="375"/>
        <v>0</v>
      </c>
      <c r="BH64" s="49">
        <f t="shared" si="376"/>
        <v>0</v>
      </c>
      <c r="BI64" s="49">
        <f t="shared" si="377"/>
        <v>0</v>
      </c>
      <c r="BK64" s="56"/>
    </row>
    <row r="65" spans="1:63" x14ac:dyDescent="0.35">
      <c r="A65"/>
      <c r="B65" s="138" t="s">
        <v>227</v>
      </c>
      <c r="C65" s="1"/>
      <c r="D65" s="2"/>
      <c r="E65" s="2"/>
      <c r="F65" s="29">
        <f t="shared" si="364"/>
        <v>0</v>
      </c>
      <c r="H65" s="1"/>
      <c r="I65" s="2"/>
      <c r="J65" s="2">
        <f t="shared" si="365"/>
        <v>0</v>
      </c>
      <c r="K65" s="29">
        <f t="shared" si="378"/>
        <v>0</v>
      </c>
      <c r="M65" s="30">
        <f t="shared" si="366"/>
        <v>0</v>
      </c>
      <c r="N65" s="49">
        <f t="shared" si="366"/>
        <v>0</v>
      </c>
      <c r="O65" s="49">
        <f t="shared" si="366"/>
        <v>0</v>
      </c>
      <c r="P65" s="49">
        <f t="shared" si="379"/>
        <v>0</v>
      </c>
      <c r="R65" s="1"/>
      <c r="S65" s="2"/>
      <c r="T65" s="2"/>
      <c r="U65" s="29">
        <f t="shared" si="380"/>
        <v>0</v>
      </c>
      <c r="W65" s="30">
        <f t="shared" si="381"/>
        <v>0</v>
      </c>
      <c r="X65" s="49">
        <f t="shared" si="367"/>
        <v>0</v>
      </c>
      <c r="Y65" s="49">
        <f t="shared" si="368"/>
        <v>0</v>
      </c>
      <c r="Z65" s="49">
        <f t="shared" si="382"/>
        <v>0</v>
      </c>
      <c r="AB65" s="1"/>
      <c r="AC65" s="2"/>
      <c r="AD65" s="2"/>
      <c r="AE65" s="29">
        <f t="shared" si="383"/>
        <v>0</v>
      </c>
      <c r="AG65" s="30">
        <f t="shared" si="384"/>
        <v>0</v>
      </c>
      <c r="AH65" s="49">
        <f t="shared" si="369"/>
        <v>0</v>
      </c>
      <c r="AI65" s="49">
        <f t="shared" si="370"/>
        <v>0</v>
      </c>
      <c r="AJ65" s="49">
        <f t="shared" si="385"/>
        <v>0</v>
      </c>
      <c r="AL65" s="1"/>
      <c r="AM65" s="2"/>
      <c r="AN65" s="2"/>
      <c r="AO65" s="29">
        <f t="shared" si="386"/>
        <v>0</v>
      </c>
      <c r="AQ65" s="30">
        <f t="shared" si="387"/>
        <v>0</v>
      </c>
      <c r="AR65" s="49">
        <f t="shared" si="371"/>
        <v>0</v>
      </c>
      <c r="AS65" s="49">
        <f t="shared" si="372"/>
        <v>0</v>
      </c>
      <c r="AT65" s="49">
        <f t="shared" si="388"/>
        <v>0</v>
      </c>
      <c r="AV65" s="1"/>
      <c r="AW65" s="2"/>
      <c r="AX65" s="2"/>
      <c r="AY65" s="29">
        <f t="shared" si="389"/>
        <v>0</v>
      </c>
      <c r="BA65" s="30">
        <f t="shared" si="390"/>
        <v>0</v>
      </c>
      <c r="BB65" s="49">
        <f t="shared" si="373"/>
        <v>0</v>
      </c>
      <c r="BC65" s="49">
        <f t="shared" si="374"/>
        <v>0</v>
      </c>
      <c r="BD65" s="49">
        <f t="shared" si="391"/>
        <v>0</v>
      </c>
      <c r="BF65" s="30">
        <f t="shared" si="392"/>
        <v>0</v>
      </c>
      <c r="BG65" s="49">
        <f t="shared" si="375"/>
        <v>0</v>
      </c>
      <c r="BH65" s="49">
        <f t="shared" si="376"/>
        <v>0</v>
      </c>
      <c r="BI65" s="49">
        <f t="shared" si="377"/>
        <v>0</v>
      </c>
      <c r="BK65" s="56"/>
    </row>
    <row r="66" spans="1:63" x14ac:dyDescent="0.35">
      <c r="A66"/>
      <c r="B66" s="138" t="s">
        <v>227</v>
      </c>
      <c r="C66" s="1"/>
      <c r="D66" s="2"/>
      <c r="E66" s="2"/>
      <c r="F66" s="29">
        <f t="shared" si="364"/>
        <v>0</v>
      </c>
      <c r="H66" s="1"/>
      <c r="I66" s="2"/>
      <c r="J66" s="2">
        <f t="shared" si="365"/>
        <v>0</v>
      </c>
      <c r="K66" s="29">
        <f t="shared" si="378"/>
        <v>0</v>
      </c>
      <c r="M66" s="30">
        <f t="shared" si="366"/>
        <v>0</v>
      </c>
      <c r="N66" s="49">
        <f t="shared" si="366"/>
        <v>0</v>
      </c>
      <c r="O66" s="49">
        <f t="shared" si="366"/>
        <v>0</v>
      </c>
      <c r="P66" s="49">
        <f t="shared" si="379"/>
        <v>0</v>
      </c>
      <c r="R66" s="1"/>
      <c r="S66" s="2"/>
      <c r="T66" s="2"/>
      <c r="U66" s="29">
        <f t="shared" si="380"/>
        <v>0</v>
      </c>
      <c r="W66" s="30">
        <f t="shared" si="381"/>
        <v>0</v>
      </c>
      <c r="X66" s="49">
        <f t="shared" si="367"/>
        <v>0</v>
      </c>
      <c r="Y66" s="49">
        <f t="shared" si="368"/>
        <v>0</v>
      </c>
      <c r="Z66" s="49">
        <f t="shared" si="382"/>
        <v>0</v>
      </c>
      <c r="AB66" s="1"/>
      <c r="AC66" s="2"/>
      <c r="AD66" s="2"/>
      <c r="AE66" s="29">
        <f t="shared" si="383"/>
        <v>0</v>
      </c>
      <c r="AG66" s="30">
        <f t="shared" si="384"/>
        <v>0</v>
      </c>
      <c r="AH66" s="49">
        <f t="shared" si="369"/>
        <v>0</v>
      </c>
      <c r="AI66" s="49">
        <f t="shared" si="370"/>
        <v>0</v>
      </c>
      <c r="AJ66" s="49">
        <f t="shared" si="385"/>
        <v>0</v>
      </c>
      <c r="AL66" s="1"/>
      <c r="AM66" s="2"/>
      <c r="AN66" s="2"/>
      <c r="AO66" s="29">
        <f t="shared" si="386"/>
        <v>0</v>
      </c>
      <c r="AQ66" s="30">
        <f t="shared" si="387"/>
        <v>0</v>
      </c>
      <c r="AR66" s="49">
        <f t="shared" si="371"/>
        <v>0</v>
      </c>
      <c r="AS66" s="49">
        <f t="shared" si="372"/>
        <v>0</v>
      </c>
      <c r="AT66" s="49">
        <f t="shared" si="388"/>
        <v>0</v>
      </c>
      <c r="AV66" s="1"/>
      <c r="AW66" s="2"/>
      <c r="AX66" s="2"/>
      <c r="AY66" s="29">
        <f t="shared" si="389"/>
        <v>0</v>
      </c>
      <c r="BA66" s="30">
        <f t="shared" si="390"/>
        <v>0</v>
      </c>
      <c r="BB66" s="49">
        <f t="shared" si="373"/>
        <v>0</v>
      </c>
      <c r="BC66" s="49">
        <f t="shared" si="374"/>
        <v>0</v>
      </c>
      <c r="BD66" s="49">
        <f t="shared" si="391"/>
        <v>0</v>
      </c>
      <c r="BF66" s="30">
        <f t="shared" si="392"/>
        <v>0</v>
      </c>
      <c r="BG66" s="49">
        <f t="shared" si="375"/>
        <v>0</v>
      </c>
      <c r="BH66" s="49">
        <f t="shared" si="376"/>
        <v>0</v>
      </c>
      <c r="BI66" s="49">
        <f t="shared" si="377"/>
        <v>0</v>
      </c>
      <c r="BK66" s="56"/>
    </row>
    <row r="67" spans="1:63" s="8" customFormat="1" x14ac:dyDescent="0.35">
      <c r="B67" s="138" t="s">
        <v>227</v>
      </c>
      <c r="C67" s="1"/>
      <c r="D67" s="2"/>
      <c r="E67" s="2"/>
      <c r="F67" s="29">
        <f t="shared" si="364"/>
        <v>0</v>
      </c>
      <c r="H67" s="1"/>
      <c r="I67" s="2"/>
      <c r="J67" s="2">
        <f t="shared" ref="J67:J74" si="393">I67*0.3</f>
        <v>0</v>
      </c>
      <c r="K67" s="29">
        <f>I67+J67</f>
        <v>0</v>
      </c>
      <c r="M67" s="30">
        <f t="shared" ref="M67:M74" si="394">H67-C67</f>
        <v>0</v>
      </c>
      <c r="N67" s="49">
        <f t="shared" ref="N67:N74" si="395">I67-D67</f>
        <v>0</v>
      </c>
      <c r="O67" s="49">
        <f t="shared" ref="O67:O74" si="396">J67-E67</f>
        <v>0</v>
      </c>
      <c r="P67" s="49">
        <f>N67+O67</f>
        <v>0</v>
      </c>
      <c r="R67" s="1"/>
      <c r="S67" s="2"/>
      <c r="T67" s="2"/>
      <c r="U67" s="29">
        <f>S67+T67</f>
        <v>0</v>
      </c>
      <c r="W67" s="30">
        <f>R67-H67</f>
        <v>0</v>
      </c>
      <c r="X67" s="49">
        <f t="shared" ref="X67:X74" si="397">S67-I67</f>
        <v>0</v>
      </c>
      <c r="Y67" s="49">
        <f t="shared" ref="Y67:Y74" si="398">T67-J67</f>
        <v>0</v>
      </c>
      <c r="Z67" s="49">
        <f>X67+Y67</f>
        <v>0</v>
      </c>
      <c r="AB67" s="1"/>
      <c r="AC67" s="2"/>
      <c r="AD67" s="2"/>
      <c r="AE67" s="29">
        <f>AC67+AD67</f>
        <v>0</v>
      </c>
      <c r="AG67" s="30">
        <f>AB67-R67</f>
        <v>0</v>
      </c>
      <c r="AH67" s="49">
        <f t="shared" ref="AH67:AH74" si="399">AC67-S67</f>
        <v>0</v>
      </c>
      <c r="AI67" s="49">
        <f t="shared" si="370"/>
        <v>0</v>
      </c>
      <c r="AJ67" s="49">
        <f>AH67+AI67</f>
        <v>0</v>
      </c>
      <c r="AL67" s="1"/>
      <c r="AM67" s="2"/>
      <c r="AN67" s="2"/>
      <c r="AO67" s="29">
        <f>AM67+AN67</f>
        <v>0</v>
      </c>
      <c r="AQ67" s="30">
        <f>AL67-AB67</f>
        <v>0</v>
      </c>
      <c r="AR67" s="49">
        <f t="shared" ref="AR67:AR74" si="400">AM67-AC67</f>
        <v>0</v>
      </c>
      <c r="AS67" s="49">
        <f t="shared" ref="AS67:AS74" si="401">AN67-AD67</f>
        <v>0</v>
      </c>
      <c r="AT67" s="49">
        <f>AR67+AS67</f>
        <v>0</v>
      </c>
      <c r="AV67" s="1"/>
      <c r="AW67" s="2"/>
      <c r="AX67" s="2"/>
      <c r="AY67" s="29">
        <f>AW67+AX67</f>
        <v>0</v>
      </c>
      <c r="BA67" s="30">
        <f>AV67-AL67</f>
        <v>0</v>
      </c>
      <c r="BB67" s="49">
        <f t="shared" ref="BB67:BB74" si="402">AW67-AM67</f>
        <v>0</v>
      </c>
      <c r="BC67" s="49">
        <f t="shared" ref="BC67:BC74" si="403">AX67-AN67</f>
        <v>0</v>
      </c>
      <c r="BD67" s="49">
        <f>BB67+BC67</f>
        <v>0</v>
      </c>
      <c r="BF67" s="30">
        <f>M67+W67+AG67+AQ67+BA67</f>
        <v>0</v>
      </c>
      <c r="BG67" s="49">
        <f t="shared" ref="BG67:BG74" si="404">N67+X67+AH67+AR67+BB67</f>
        <v>0</v>
      </c>
      <c r="BH67" s="49">
        <f t="shared" ref="BH67:BH74" si="405">O67+Y67+AI67+AS67+BC67</f>
        <v>0</v>
      </c>
      <c r="BI67" s="49">
        <f t="shared" ref="BI67:BI74" si="406">P67+Z67+AJ67+AT67+BD67</f>
        <v>0</v>
      </c>
      <c r="BK67" s="56"/>
    </row>
    <row r="68" spans="1:63" s="8" customFormat="1" x14ac:dyDescent="0.35">
      <c r="B68" s="138" t="s">
        <v>227</v>
      </c>
      <c r="C68" s="1"/>
      <c r="D68" s="2"/>
      <c r="E68" s="2"/>
      <c r="F68" s="29">
        <f t="shared" si="364"/>
        <v>0</v>
      </c>
      <c r="H68" s="1"/>
      <c r="I68" s="2"/>
      <c r="J68" s="2">
        <f t="shared" si="393"/>
        <v>0</v>
      </c>
      <c r="K68" s="29">
        <f t="shared" ref="K68:K70" si="407">I68+J68</f>
        <v>0</v>
      </c>
      <c r="M68" s="30">
        <f t="shared" si="394"/>
        <v>0</v>
      </c>
      <c r="N68" s="49">
        <f t="shared" si="395"/>
        <v>0</v>
      </c>
      <c r="O68" s="49">
        <f t="shared" si="396"/>
        <v>0</v>
      </c>
      <c r="P68" s="49">
        <f t="shared" ref="P68:P70" si="408">N68+O68</f>
        <v>0</v>
      </c>
      <c r="R68" s="1"/>
      <c r="S68" s="2"/>
      <c r="T68" s="2"/>
      <c r="U68" s="29">
        <f t="shared" ref="U68:U70" si="409">S68+T68</f>
        <v>0</v>
      </c>
      <c r="W68" s="30">
        <f t="shared" ref="W68:W70" si="410">R68-H68</f>
        <v>0</v>
      </c>
      <c r="X68" s="49">
        <f t="shared" si="397"/>
        <v>0</v>
      </c>
      <c r="Y68" s="49">
        <f t="shared" si="398"/>
        <v>0</v>
      </c>
      <c r="Z68" s="49">
        <f t="shared" ref="Z68:Z70" si="411">X68+Y68</f>
        <v>0</v>
      </c>
      <c r="AB68" s="1"/>
      <c r="AC68" s="2"/>
      <c r="AD68" s="2"/>
      <c r="AE68" s="29">
        <f t="shared" ref="AE68:AE70" si="412">AC68+AD68</f>
        <v>0</v>
      </c>
      <c r="AG68" s="30">
        <f t="shared" ref="AG68:AG70" si="413">AB68-R68</f>
        <v>0</v>
      </c>
      <c r="AH68" s="49">
        <f t="shared" si="399"/>
        <v>0</v>
      </c>
      <c r="AI68" s="49">
        <f t="shared" si="370"/>
        <v>0</v>
      </c>
      <c r="AJ68" s="49">
        <f t="shared" ref="AJ68:AJ70" si="414">AH68+AI68</f>
        <v>0</v>
      </c>
      <c r="AL68" s="1"/>
      <c r="AM68" s="2"/>
      <c r="AN68" s="2"/>
      <c r="AO68" s="29">
        <f t="shared" ref="AO68:AO70" si="415">AM68+AN68</f>
        <v>0</v>
      </c>
      <c r="AQ68" s="30">
        <f t="shared" ref="AQ68:AQ70" si="416">AL68-AB68</f>
        <v>0</v>
      </c>
      <c r="AR68" s="49">
        <f t="shared" si="400"/>
        <v>0</v>
      </c>
      <c r="AS68" s="49">
        <f t="shared" si="401"/>
        <v>0</v>
      </c>
      <c r="AT68" s="49">
        <f t="shared" ref="AT68:AT70" si="417">AR68+AS68</f>
        <v>0</v>
      </c>
      <c r="AV68" s="1"/>
      <c r="AW68" s="2"/>
      <c r="AX68" s="2"/>
      <c r="AY68" s="29">
        <f t="shared" ref="AY68:AY70" si="418">AW68+AX68</f>
        <v>0</v>
      </c>
      <c r="BA68" s="30">
        <f t="shared" ref="BA68:BA70" si="419">AV68-AL68</f>
        <v>0</v>
      </c>
      <c r="BB68" s="49">
        <f t="shared" si="402"/>
        <v>0</v>
      </c>
      <c r="BC68" s="49">
        <f t="shared" si="403"/>
        <v>0</v>
      </c>
      <c r="BD68" s="49">
        <f t="shared" ref="BD68:BD70" si="420">BB68+BC68</f>
        <v>0</v>
      </c>
      <c r="BF68" s="30">
        <f t="shared" ref="BF68:BF70" si="421">M68+W68+AG68+AQ68+BA68</f>
        <v>0</v>
      </c>
      <c r="BG68" s="49">
        <f t="shared" si="404"/>
        <v>0</v>
      </c>
      <c r="BH68" s="49">
        <f t="shared" si="405"/>
        <v>0</v>
      </c>
      <c r="BI68" s="49">
        <f t="shared" si="406"/>
        <v>0</v>
      </c>
      <c r="BK68" s="56"/>
    </row>
    <row r="69" spans="1:63" x14ac:dyDescent="0.35">
      <c r="A69"/>
      <c r="B69" s="138" t="s">
        <v>227</v>
      </c>
      <c r="C69" s="1"/>
      <c r="D69" s="2"/>
      <c r="E69" s="2"/>
      <c r="F69" s="29">
        <f t="shared" si="364"/>
        <v>0</v>
      </c>
      <c r="H69" s="1"/>
      <c r="I69" s="2"/>
      <c r="J69" s="2">
        <f t="shared" si="393"/>
        <v>0</v>
      </c>
      <c r="K69" s="29">
        <f t="shared" si="407"/>
        <v>0</v>
      </c>
      <c r="M69" s="30">
        <f t="shared" si="394"/>
        <v>0</v>
      </c>
      <c r="N69" s="49">
        <f t="shared" si="395"/>
        <v>0</v>
      </c>
      <c r="O69" s="49">
        <f t="shared" si="396"/>
        <v>0</v>
      </c>
      <c r="P69" s="49">
        <f t="shared" si="408"/>
        <v>0</v>
      </c>
      <c r="R69" s="1"/>
      <c r="S69" s="2"/>
      <c r="T69" s="2"/>
      <c r="U69" s="29">
        <f t="shared" si="409"/>
        <v>0</v>
      </c>
      <c r="W69" s="30">
        <f t="shared" si="410"/>
        <v>0</v>
      </c>
      <c r="X69" s="49">
        <f t="shared" si="397"/>
        <v>0</v>
      </c>
      <c r="Y69" s="49">
        <f t="shared" si="398"/>
        <v>0</v>
      </c>
      <c r="Z69" s="49">
        <f t="shared" si="411"/>
        <v>0</v>
      </c>
      <c r="AB69" s="1"/>
      <c r="AC69" s="2"/>
      <c r="AD69" s="2"/>
      <c r="AE69" s="29">
        <f t="shared" si="412"/>
        <v>0</v>
      </c>
      <c r="AG69" s="30">
        <f t="shared" si="413"/>
        <v>0</v>
      </c>
      <c r="AH69" s="49">
        <f t="shared" si="399"/>
        <v>0</v>
      </c>
      <c r="AI69" s="49">
        <f t="shared" si="370"/>
        <v>0</v>
      </c>
      <c r="AJ69" s="49">
        <f t="shared" si="414"/>
        <v>0</v>
      </c>
      <c r="AL69" s="1"/>
      <c r="AM69" s="2"/>
      <c r="AN69" s="2"/>
      <c r="AO69" s="29">
        <f t="shared" si="415"/>
        <v>0</v>
      </c>
      <c r="AQ69" s="30">
        <f t="shared" si="416"/>
        <v>0</v>
      </c>
      <c r="AR69" s="49">
        <f t="shared" si="400"/>
        <v>0</v>
      </c>
      <c r="AS69" s="49">
        <f t="shared" si="401"/>
        <v>0</v>
      </c>
      <c r="AT69" s="49">
        <f t="shared" si="417"/>
        <v>0</v>
      </c>
      <c r="AV69" s="1"/>
      <c r="AW69" s="2"/>
      <c r="AX69" s="2"/>
      <c r="AY69" s="29">
        <f t="shared" si="418"/>
        <v>0</v>
      </c>
      <c r="BA69" s="30">
        <f t="shared" si="419"/>
        <v>0</v>
      </c>
      <c r="BB69" s="49">
        <f t="shared" si="402"/>
        <v>0</v>
      </c>
      <c r="BC69" s="49">
        <f t="shared" si="403"/>
        <v>0</v>
      </c>
      <c r="BD69" s="49">
        <f t="shared" si="420"/>
        <v>0</v>
      </c>
      <c r="BF69" s="30">
        <f t="shared" si="421"/>
        <v>0</v>
      </c>
      <c r="BG69" s="49">
        <f t="shared" si="404"/>
        <v>0</v>
      </c>
      <c r="BH69" s="49">
        <f t="shared" si="405"/>
        <v>0</v>
      </c>
      <c r="BI69" s="49">
        <f t="shared" si="406"/>
        <v>0</v>
      </c>
      <c r="BK69" s="56"/>
    </row>
    <row r="70" spans="1:63" x14ac:dyDescent="0.35">
      <c r="A70"/>
      <c r="B70" s="138" t="s">
        <v>227</v>
      </c>
      <c r="C70" s="1"/>
      <c r="D70" s="2"/>
      <c r="E70" s="2"/>
      <c r="F70" s="29">
        <f t="shared" si="364"/>
        <v>0</v>
      </c>
      <c r="H70" s="1"/>
      <c r="I70" s="2"/>
      <c r="J70" s="2">
        <f t="shared" si="393"/>
        <v>0</v>
      </c>
      <c r="K70" s="29">
        <f t="shared" si="407"/>
        <v>0</v>
      </c>
      <c r="M70" s="30">
        <f t="shared" si="394"/>
        <v>0</v>
      </c>
      <c r="N70" s="49">
        <f t="shared" si="395"/>
        <v>0</v>
      </c>
      <c r="O70" s="49">
        <f t="shared" si="396"/>
        <v>0</v>
      </c>
      <c r="P70" s="49">
        <f t="shared" si="408"/>
        <v>0</v>
      </c>
      <c r="R70" s="1"/>
      <c r="S70" s="2"/>
      <c r="T70" s="2"/>
      <c r="U70" s="29">
        <f t="shared" si="409"/>
        <v>0</v>
      </c>
      <c r="W70" s="30">
        <f t="shared" si="410"/>
        <v>0</v>
      </c>
      <c r="X70" s="49">
        <f t="shared" si="397"/>
        <v>0</v>
      </c>
      <c r="Y70" s="49">
        <f t="shared" si="398"/>
        <v>0</v>
      </c>
      <c r="Z70" s="49">
        <f t="shared" si="411"/>
        <v>0</v>
      </c>
      <c r="AB70" s="1"/>
      <c r="AC70" s="2"/>
      <c r="AD70" s="2"/>
      <c r="AE70" s="29">
        <f t="shared" si="412"/>
        <v>0</v>
      </c>
      <c r="AG70" s="30">
        <f t="shared" si="413"/>
        <v>0</v>
      </c>
      <c r="AH70" s="49">
        <f t="shared" si="399"/>
        <v>0</v>
      </c>
      <c r="AI70" s="49">
        <f t="shared" si="370"/>
        <v>0</v>
      </c>
      <c r="AJ70" s="49">
        <f t="shared" si="414"/>
        <v>0</v>
      </c>
      <c r="AL70" s="1"/>
      <c r="AM70" s="2"/>
      <c r="AN70" s="2"/>
      <c r="AO70" s="29">
        <f t="shared" si="415"/>
        <v>0</v>
      </c>
      <c r="AQ70" s="30">
        <f t="shared" si="416"/>
        <v>0</v>
      </c>
      <c r="AR70" s="49">
        <f t="shared" si="400"/>
        <v>0</v>
      </c>
      <c r="AS70" s="49">
        <f t="shared" si="401"/>
        <v>0</v>
      </c>
      <c r="AT70" s="49">
        <f t="shared" si="417"/>
        <v>0</v>
      </c>
      <c r="AV70" s="1"/>
      <c r="AW70" s="2"/>
      <c r="AX70" s="2"/>
      <c r="AY70" s="29">
        <f t="shared" si="418"/>
        <v>0</v>
      </c>
      <c r="BA70" s="30">
        <f t="shared" si="419"/>
        <v>0</v>
      </c>
      <c r="BB70" s="49">
        <f t="shared" si="402"/>
        <v>0</v>
      </c>
      <c r="BC70" s="49">
        <f t="shared" si="403"/>
        <v>0</v>
      </c>
      <c r="BD70" s="49">
        <f t="shared" si="420"/>
        <v>0</v>
      </c>
      <c r="BF70" s="30">
        <f t="shared" si="421"/>
        <v>0</v>
      </c>
      <c r="BG70" s="49">
        <f t="shared" si="404"/>
        <v>0</v>
      </c>
      <c r="BH70" s="49">
        <f t="shared" si="405"/>
        <v>0</v>
      </c>
      <c r="BI70" s="49">
        <f t="shared" si="406"/>
        <v>0</v>
      </c>
      <c r="BK70" s="56"/>
    </row>
    <row r="71" spans="1:63" s="8" customFormat="1" x14ac:dyDescent="0.35">
      <c r="B71" s="138" t="s">
        <v>227</v>
      </c>
      <c r="C71" s="1"/>
      <c r="D71" s="2"/>
      <c r="E71" s="2"/>
      <c r="F71" s="29">
        <f t="shared" si="364"/>
        <v>0</v>
      </c>
      <c r="H71" s="1"/>
      <c r="I71" s="2"/>
      <c r="J71" s="2">
        <f t="shared" si="393"/>
        <v>0</v>
      </c>
      <c r="K71" s="29">
        <f>I71+J71</f>
        <v>0</v>
      </c>
      <c r="M71" s="30">
        <f t="shared" si="394"/>
        <v>0</v>
      </c>
      <c r="N71" s="49">
        <f t="shared" si="395"/>
        <v>0</v>
      </c>
      <c r="O71" s="49">
        <f t="shared" si="396"/>
        <v>0</v>
      </c>
      <c r="P71" s="49">
        <f>N71+O71</f>
        <v>0</v>
      </c>
      <c r="R71" s="1"/>
      <c r="S71" s="2"/>
      <c r="T71" s="2"/>
      <c r="U71" s="29">
        <f>S71+T71</f>
        <v>0</v>
      </c>
      <c r="W71" s="30">
        <f>R71-H71</f>
        <v>0</v>
      </c>
      <c r="X71" s="49">
        <f t="shared" si="397"/>
        <v>0</v>
      </c>
      <c r="Y71" s="49">
        <f t="shared" si="398"/>
        <v>0</v>
      </c>
      <c r="Z71" s="49">
        <f>X71+Y71</f>
        <v>0</v>
      </c>
      <c r="AB71" s="1"/>
      <c r="AC71" s="2"/>
      <c r="AD71" s="2"/>
      <c r="AE71" s="29">
        <f>AC71+AD71</f>
        <v>0</v>
      </c>
      <c r="AG71" s="30">
        <f>AB71-R71</f>
        <v>0</v>
      </c>
      <c r="AH71" s="49">
        <f t="shared" si="399"/>
        <v>0</v>
      </c>
      <c r="AI71" s="49">
        <f t="shared" si="370"/>
        <v>0</v>
      </c>
      <c r="AJ71" s="49">
        <f>AH71+AI71</f>
        <v>0</v>
      </c>
      <c r="AL71" s="1"/>
      <c r="AM71" s="2"/>
      <c r="AN71" s="2"/>
      <c r="AO71" s="29">
        <f>AM71+AN71</f>
        <v>0</v>
      </c>
      <c r="AQ71" s="30">
        <f>AL71-AB71</f>
        <v>0</v>
      </c>
      <c r="AR71" s="49">
        <f t="shared" si="400"/>
        <v>0</v>
      </c>
      <c r="AS71" s="49">
        <f t="shared" si="401"/>
        <v>0</v>
      </c>
      <c r="AT71" s="49">
        <f>AR71+AS71</f>
        <v>0</v>
      </c>
      <c r="AV71" s="1"/>
      <c r="AW71" s="2"/>
      <c r="AX71" s="2"/>
      <c r="AY71" s="29">
        <f>AW71+AX71</f>
        <v>0</v>
      </c>
      <c r="BA71" s="30">
        <f>AV71-AL71</f>
        <v>0</v>
      </c>
      <c r="BB71" s="49">
        <f t="shared" si="402"/>
        <v>0</v>
      </c>
      <c r="BC71" s="49">
        <f t="shared" si="403"/>
        <v>0</v>
      </c>
      <c r="BD71" s="49">
        <f>BB71+BC71</f>
        <v>0</v>
      </c>
      <c r="BF71" s="30">
        <f>M71+W71+AG71+AQ71+BA71</f>
        <v>0</v>
      </c>
      <c r="BG71" s="49">
        <f t="shared" si="404"/>
        <v>0</v>
      </c>
      <c r="BH71" s="49">
        <f t="shared" si="405"/>
        <v>0</v>
      </c>
      <c r="BI71" s="49">
        <f t="shared" si="406"/>
        <v>0</v>
      </c>
      <c r="BK71" s="56"/>
    </row>
    <row r="72" spans="1:63" s="8" customFormat="1" x14ac:dyDescent="0.35">
      <c r="B72" s="138" t="s">
        <v>227</v>
      </c>
      <c r="C72" s="1"/>
      <c r="D72" s="2"/>
      <c r="E72" s="2"/>
      <c r="F72" s="29">
        <f t="shared" si="364"/>
        <v>0</v>
      </c>
      <c r="H72" s="1"/>
      <c r="I72" s="2"/>
      <c r="J72" s="2">
        <f t="shared" si="393"/>
        <v>0</v>
      </c>
      <c r="K72" s="29">
        <f t="shared" ref="K72:K74" si="422">I72+J72</f>
        <v>0</v>
      </c>
      <c r="M72" s="30">
        <f t="shared" si="394"/>
        <v>0</v>
      </c>
      <c r="N72" s="49">
        <f t="shared" si="395"/>
        <v>0</v>
      </c>
      <c r="O72" s="49">
        <f t="shared" si="396"/>
        <v>0</v>
      </c>
      <c r="P72" s="49">
        <f t="shared" ref="P72:P74" si="423">N72+O72</f>
        <v>0</v>
      </c>
      <c r="R72" s="1"/>
      <c r="S72" s="2"/>
      <c r="T72" s="2"/>
      <c r="U72" s="29">
        <f t="shared" ref="U72:U74" si="424">S72+T72</f>
        <v>0</v>
      </c>
      <c r="W72" s="30">
        <f t="shared" ref="W72:W74" si="425">R72-H72</f>
        <v>0</v>
      </c>
      <c r="X72" s="49">
        <f t="shared" si="397"/>
        <v>0</v>
      </c>
      <c r="Y72" s="49">
        <f t="shared" si="398"/>
        <v>0</v>
      </c>
      <c r="Z72" s="49">
        <f t="shared" ref="Z72:Z74" si="426">X72+Y72</f>
        <v>0</v>
      </c>
      <c r="AB72" s="1"/>
      <c r="AC72" s="2"/>
      <c r="AD72" s="2"/>
      <c r="AE72" s="29">
        <f t="shared" ref="AE72:AE74" si="427">AC72+AD72</f>
        <v>0</v>
      </c>
      <c r="AG72" s="30">
        <f t="shared" ref="AG72:AG74" si="428">AB72-R72</f>
        <v>0</v>
      </c>
      <c r="AH72" s="49">
        <f t="shared" si="399"/>
        <v>0</v>
      </c>
      <c r="AI72" s="49">
        <f t="shared" si="370"/>
        <v>0</v>
      </c>
      <c r="AJ72" s="49">
        <f t="shared" ref="AJ72:AJ74" si="429">AH72+AI72</f>
        <v>0</v>
      </c>
      <c r="AL72" s="1"/>
      <c r="AM72" s="2"/>
      <c r="AN72" s="2"/>
      <c r="AO72" s="29">
        <f t="shared" ref="AO72:AO74" si="430">AM72+AN72</f>
        <v>0</v>
      </c>
      <c r="AQ72" s="30">
        <f t="shared" ref="AQ72:AQ74" si="431">AL72-AB72</f>
        <v>0</v>
      </c>
      <c r="AR72" s="49">
        <f t="shared" si="400"/>
        <v>0</v>
      </c>
      <c r="AS72" s="49">
        <f t="shared" si="401"/>
        <v>0</v>
      </c>
      <c r="AT72" s="49">
        <f t="shared" ref="AT72:AT74" si="432">AR72+AS72</f>
        <v>0</v>
      </c>
      <c r="AV72" s="1"/>
      <c r="AW72" s="2"/>
      <c r="AX72" s="2"/>
      <c r="AY72" s="29">
        <f t="shared" ref="AY72:AY74" si="433">AW72+AX72</f>
        <v>0</v>
      </c>
      <c r="BA72" s="30">
        <f t="shared" ref="BA72:BA74" si="434">AV72-AL72</f>
        <v>0</v>
      </c>
      <c r="BB72" s="49">
        <f t="shared" si="402"/>
        <v>0</v>
      </c>
      <c r="BC72" s="49">
        <f t="shared" si="403"/>
        <v>0</v>
      </c>
      <c r="BD72" s="49">
        <f t="shared" ref="BD72:BD74" si="435">BB72+BC72</f>
        <v>0</v>
      </c>
      <c r="BF72" s="30">
        <f t="shared" ref="BF72:BF74" si="436">M72+W72+AG72+AQ72+BA72</f>
        <v>0</v>
      </c>
      <c r="BG72" s="49">
        <f t="shared" si="404"/>
        <v>0</v>
      </c>
      <c r="BH72" s="49">
        <f t="shared" si="405"/>
        <v>0</v>
      </c>
      <c r="BI72" s="49">
        <f t="shared" si="406"/>
        <v>0</v>
      </c>
      <c r="BK72" s="56"/>
    </row>
    <row r="73" spans="1:63" x14ac:dyDescent="0.35">
      <c r="A73"/>
      <c r="B73" s="138" t="s">
        <v>227</v>
      </c>
      <c r="C73" s="1"/>
      <c r="D73" s="2"/>
      <c r="E73" s="2"/>
      <c r="F73" s="29">
        <f t="shared" si="364"/>
        <v>0</v>
      </c>
      <c r="H73" s="1"/>
      <c r="I73" s="2"/>
      <c r="J73" s="2">
        <f t="shared" si="393"/>
        <v>0</v>
      </c>
      <c r="K73" s="29">
        <f t="shared" si="422"/>
        <v>0</v>
      </c>
      <c r="M73" s="30">
        <f t="shared" si="394"/>
        <v>0</v>
      </c>
      <c r="N73" s="49">
        <f t="shared" si="395"/>
        <v>0</v>
      </c>
      <c r="O73" s="49">
        <f t="shared" si="396"/>
        <v>0</v>
      </c>
      <c r="P73" s="49">
        <f t="shared" si="423"/>
        <v>0</v>
      </c>
      <c r="R73" s="1"/>
      <c r="S73" s="2"/>
      <c r="T73" s="2"/>
      <c r="U73" s="29">
        <f t="shared" si="424"/>
        <v>0</v>
      </c>
      <c r="W73" s="30">
        <f t="shared" si="425"/>
        <v>0</v>
      </c>
      <c r="X73" s="49">
        <f t="shared" si="397"/>
        <v>0</v>
      </c>
      <c r="Y73" s="49">
        <f t="shared" si="398"/>
        <v>0</v>
      </c>
      <c r="Z73" s="49">
        <f t="shared" si="426"/>
        <v>0</v>
      </c>
      <c r="AB73" s="1"/>
      <c r="AC73" s="2"/>
      <c r="AD73" s="2"/>
      <c r="AE73" s="29">
        <f t="shared" si="427"/>
        <v>0</v>
      </c>
      <c r="AG73" s="30">
        <f t="shared" si="428"/>
        <v>0</v>
      </c>
      <c r="AH73" s="49">
        <f t="shared" si="399"/>
        <v>0</v>
      </c>
      <c r="AI73" s="49">
        <f t="shared" si="370"/>
        <v>0</v>
      </c>
      <c r="AJ73" s="49">
        <f t="shared" si="429"/>
        <v>0</v>
      </c>
      <c r="AL73" s="1"/>
      <c r="AM73" s="2"/>
      <c r="AN73" s="2"/>
      <c r="AO73" s="29">
        <f t="shared" si="430"/>
        <v>0</v>
      </c>
      <c r="AQ73" s="30">
        <f t="shared" si="431"/>
        <v>0</v>
      </c>
      <c r="AR73" s="49">
        <f t="shared" si="400"/>
        <v>0</v>
      </c>
      <c r="AS73" s="49">
        <f t="shared" si="401"/>
        <v>0</v>
      </c>
      <c r="AT73" s="49">
        <f t="shared" si="432"/>
        <v>0</v>
      </c>
      <c r="AV73" s="1"/>
      <c r="AW73" s="2"/>
      <c r="AX73" s="2"/>
      <c r="AY73" s="29">
        <f t="shared" si="433"/>
        <v>0</v>
      </c>
      <c r="BA73" s="30">
        <f t="shared" si="434"/>
        <v>0</v>
      </c>
      <c r="BB73" s="49">
        <f t="shared" si="402"/>
        <v>0</v>
      </c>
      <c r="BC73" s="49">
        <f t="shared" si="403"/>
        <v>0</v>
      </c>
      <c r="BD73" s="49">
        <f t="shared" si="435"/>
        <v>0</v>
      </c>
      <c r="BF73" s="30">
        <f t="shared" si="436"/>
        <v>0</v>
      </c>
      <c r="BG73" s="49">
        <f t="shared" si="404"/>
        <v>0</v>
      </c>
      <c r="BH73" s="49">
        <f t="shared" si="405"/>
        <v>0</v>
      </c>
      <c r="BI73" s="49">
        <f t="shared" si="406"/>
        <v>0</v>
      </c>
      <c r="BK73" s="56"/>
    </row>
    <row r="74" spans="1:63" x14ac:dyDescent="0.35">
      <c r="A74"/>
      <c r="B74" s="138" t="s">
        <v>227</v>
      </c>
      <c r="C74" s="1"/>
      <c r="D74" s="2"/>
      <c r="E74" s="2"/>
      <c r="F74" s="29">
        <f t="shared" si="364"/>
        <v>0</v>
      </c>
      <c r="H74" s="1"/>
      <c r="I74" s="2"/>
      <c r="J74" s="2">
        <f t="shared" si="393"/>
        <v>0</v>
      </c>
      <c r="K74" s="29">
        <f t="shared" si="422"/>
        <v>0</v>
      </c>
      <c r="M74" s="30">
        <f t="shared" si="394"/>
        <v>0</v>
      </c>
      <c r="N74" s="49">
        <f t="shared" si="395"/>
        <v>0</v>
      </c>
      <c r="O74" s="49">
        <f t="shared" si="396"/>
        <v>0</v>
      </c>
      <c r="P74" s="49">
        <f t="shared" si="423"/>
        <v>0</v>
      </c>
      <c r="R74" s="1"/>
      <c r="S74" s="2"/>
      <c r="T74" s="2"/>
      <c r="U74" s="29">
        <f t="shared" si="424"/>
        <v>0</v>
      </c>
      <c r="W74" s="30">
        <f t="shared" si="425"/>
        <v>0</v>
      </c>
      <c r="X74" s="49">
        <f t="shared" si="397"/>
        <v>0</v>
      </c>
      <c r="Y74" s="49">
        <f t="shared" si="398"/>
        <v>0</v>
      </c>
      <c r="Z74" s="49">
        <f t="shared" si="426"/>
        <v>0</v>
      </c>
      <c r="AB74" s="1"/>
      <c r="AC74" s="2"/>
      <c r="AD74" s="2"/>
      <c r="AE74" s="29">
        <f t="shared" si="427"/>
        <v>0</v>
      </c>
      <c r="AG74" s="30">
        <f t="shared" si="428"/>
        <v>0</v>
      </c>
      <c r="AH74" s="49">
        <f t="shared" si="399"/>
        <v>0</v>
      </c>
      <c r="AI74" s="49">
        <f t="shared" si="370"/>
        <v>0</v>
      </c>
      <c r="AJ74" s="49">
        <f t="shared" si="429"/>
        <v>0</v>
      </c>
      <c r="AL74" s="1"/>
      <c r="AM74" s="2"/>
      <c r="AN74" s="2"/>
      <c r="AO74" s="29">
        <f t="shared" si="430"/>
        <v>0</v>
      </c>
      <c r="AQ74" s="30">
        <f t="shared" si="431"/>
        <v>0</v>
      </c>
      <c r="AR74" s="49">
        <f t="shared" si="400"/>
        <v>0</v>
      </c>
      <c r="AS74" s="49">
        <f t="shared" si="401"/>
        <v>0</v>
      </c>
      <c r="AT74" s="49">
        <f t="shared" si="432"/>
        <v>0</v>
      </c>
      <c r="AV74" s="1"/>
      <c r="AW74" s="2"/>
      <c r="AX74" s="2"/>
      <c r="AY74" s="29">
        <f t="shared" si="433"/>
        <v>0</v>
      </c>
      <c r="BA74" s="30">
        <f t="shared" si="434"/>
        <v>0</v>
      </c>
      <c r="BB74" s="49">
        <f t="shared" si="402"/>
        <v>0</v>
      </c>
      <c r="BC74" s="49">
        <f t="shared" si="403"/>
        <v>0</v>
      </c>
      <c r="BD74" s="49">
        <f t="shared" si="435"/>
        <v>0</v>
      </c>
      <c r="BF74" s="30">
        <f t="shared" si="436"/>
        <v>0</v>
      </c>
      <c r="BG74" s="49">
        <f t="shared" si="404"/>
        <v>0</v>
      </c>
      <c r="BH74" s="49">
        <f t="shared" si="405"/>
        <v>0</v>
      </c>
      <c r="BI74" s="49">
        <f t="shared" si="406"/>
        <v>0</v>
      </c>
      <c r="BK74" s="56"/>
    </row>
    <row r="75" spans="1:63" x14ac:dyDescent="0.35">
      <c r="A75"/>
      <c r="B75" s="138" t="s">
        <v>227</v>
      </c>
      <c r="C75" s="1"/>
      <c r="D75" s="2"/>
      <c r="E75" s="2"/>
      <c r="F75" s="29">
        <f t="shared" si="364"/>
        <v>0</v>
      </c>
      <c r="H75" s="1"/>
      <c r="I75" s="2"/>
      <c r="J75" s="2">
        <f t="shared" ref="J75" si="437">I75*0.3</f>
        <v>0</v>
      </c>
      <c r="K75" s="29">
        <f t="shared" ref="K75" si="438">I75+J75</f>
        <v>0</v>
      </c>
      <c r="M75" s="30">
        <f t="shared" ref="M75" si="439">H75-C75</f>
        <v>0</v>
      </c>
      <c r="N75" s="49">
        <f t="shared" ref="N75" si="440">I75-D75</f>
        <v>0</v>
      </c>
      <c r="O75" s="49">
        <f t="shared" ref="O75" si="441">J75-E75</f>
        <v>0</v>
      </c>
      <c r="P75" s="49">
        <f t="shared" ref="P75" si="442">N75+O75</f>
        <v>0</v>
      </c>
      <c r="R75" s="1"/>
      <c r="S75" s="2"/>
      <c r="T75" s="2"/>
      <c r="U75" s="29">
        <f t="shared" ref="U75" si="443">S75+T75</f>
        <v>0</v>
      </c>
      <c r="W75" s="30">
        <f t="shared" ref="W75" si="444">R75-H75</f>
        <v>0</v>
      </c>
      <c r="X75" s="49">
        <f t="shared" ref="X75" si="445">S75-I75</f>
        <v>0</v>
      </c>
      <c r="Y75" s="49">
        <f t="shared" ref="Y75" si="446">T75-J75</f>
        <v>0</v>
      </c>
      <c r="Z75" s="49">
        <f t="shared" ref="Z75" si="447">X75+Y75</f>
        <v>0</v>
      </c>
      <c r="AB75" s="1"/>
      <c r="AC75" s="2"/>
      <c r="AD75" s="2"/>
      <c r="AE75" s="29">
        <f t="shared" ref="AE75" si="448">AC75+AD75</f>
        <v>0</v>
      </c>
      <c r="AG75" s="30">
        <f t="shared" ref="AG75" si="449">AB75-R75</f>
        <v>0</v>
      </c>
      <c r="AH75" s="49">
        <f t="shared" ref="AH75" si="450">AC75-S75</f>
        <v>0</v>
      </c>
      <c r="AI75" s="49">
        <f t="shared" si="370"/>
        <v>0</v>
      </c>
      <c r="AJ75" s="49">
        <f t="shared" ref="AJ75" si="451">AH75+AI75</f>
        <v>0</v>
      </c>
      <c r="AL75" s="1"/>
      <c r="AM75" s="2"/>
      <c r="AN75" s="2"/>
      <c r="AO75" s="29">
        <f t="shared" ref="AO75" si="452">AM75+AN75</f>
        <v>0</v>
      </c>
      <c r="AQ75" s="30">
        <f t="shared" ref="AQ75" si="453">AL75-AB75</f>
        <v>0</v>
      </c>
      <c r="AR75" s="49">
        <f t="shared" ref="AR75" si="454">AM75-AC75</f>
        <v>0</v>
      </c>
      <c r="AS75" s="49">
        <f t="shared" ref="AS75" si="455">AN75-AD75</f>
        <v>0</v>
      </c>
      <c r="AT75" s="49">
        <f t="shared" ref="AT75" si="456">AR75+AS75</f>
        <v>0</v>
      </c>
      <c r="AV75" s="1"/>
      <c r="AW75" s="2"/>
      <c r="AX75" s="2"/>
      <c r="AY75" s="29">
        <f t="shared" ref="AY75" si="457">AW75+AX75</f>
        <v>0</v>
      </c>
      <c r="BA75" s="30">
        <f t="shared" ref="BA75" si="458">AV75-AL75</f>
        <v>0</v>
      </c>
      <c r="BB75" s="49">
        <f t="shared" ref="BB75" si="459">AW75-AM75</f>
        <v>0</v>
      </c>
      <c r="BC75" s="49">
        <f t="shared" ref="BC75" si="460">AX75-AN75</f>
        <v>0</v>
      </c>
      <c r="BD75" s="49">
        <f t="shared" ref="BD75" si="461">BB75+BC75</f>
        <v>0</v>
      </c>
      <c r="BF75" s="30">
        <f t="shared" ref="BF75" si="462">M75+W75+AG75+AQ75+BA75</f>
        <v>0</v>
      </c>
      <c r="BG75" s="49">
        <f t="shared" ref="BG75" si="463">N75+X75+AH75+AR75+BB75</f>
        <v>0</v>
      </c>
      <c r="BH75" s="49">
        <f t="shared" ref="BH75" si="464">O75+Y75+AI75+AS75+BC75</f>
        <v>0</v>
      </c>
      <c r="BI75" s="49">
        <f t="shared" ref="BI75" si="465">P75+Z75+AJ75+AT75+BD75</f>
        <v>0</v>
      </c>
      <c r="BK75" s="56"/>
    </row>
    <row r="76" spans="1:63" x14ac:dyDescent="0.35">
      <c r="A76"/>
      <c r="B76" s="138" t="s">
        <v>227</v>
      </c>
      <c r="C76" s="1"/>
      <c r="D76" s="2"/>
      <c r="E76" s="2"/>
      <c r="F76" s="29">
        <f t="shared" si="364"/>
        <v>0</v>
      </c>
      <c r="H76" s="1"/>
      <c r="I76" s="2"/>
      <c r="J76" s="2">
        <f t="shared" ref="J76:J77" si="466">I76*0.3</f>
        <v>0</v>
      </c>
      <c r="K76" s="29">
        <f t="shared" ref="K76:K77" si="467">I76+J76</f>
        <v>0</v>
      </c>
      <c r="M76" s="30">
        <f t="shared" ref="M76:M77" si="468">H76-C76</f>
        <v>0</v>
      </c>
      <c r="N76" s="49">
        <f t="shared" ref="N76:N77" si="469">I76-D76</f>
        <v>0</v>
      </c>
      <c r="O76" s="49">
        <f t="shared" ref="O76:O77" si="470">J76-E76</f>
        <v>0</v>
      </c>
      <c r="P76" s="49">
        <f t="shared" ref="P76:P77" si="471">N76+O76</f>
        <v>0</v>
      </c>
      <c r="R76" s="1"/>
      <c r="S76" s="2"/>
      <c r="T76" s="2"/>
      <c r="U76" s="29">
        <f t="shared" ref="U76:U77" si="472">S76+T76</f>
        <v>0</v>
      </c>
      <c r="W76" s="30">
        <f t="shared" ref="W76:W77" si="473">R76-H76</f>
        <v>0</v>
      </c>
      <c r="X76" s="49">
        <f t="shared" ref="X76:X77" si="474">S76-I76</f>
        <v>0</v>
      </c>
      <c r="Y76" s="49">
        <f t="shared" ref="Y76:Y77" si="475">T76-J76</f>
        <v>0</v>
      </c>
      <c r="Z76" s="49">
        <f t="shared" ref="Z76:Z77" si="476">X76+Y76</f>
        <v>0</v>
      </c>
      <c r="AB76" s="1"/>
      <c r="AC76" s="2"/>
      <c r="AD76" s="2"/>
      <c r="AE76" s="29">
        <f t="shared" ref="AE76:AE77" si="477">AC76+AD76</f>
        <v>0</v>
      </c>
      <c r="AG76" s="30">
        <f t="shared" ref="AG76:AG77" si="478">AB76-R76</f>
        <v>0</v>
      </c>
      <c r="AH76" s="49">
        <f t="shared" ref="AH76:AH77" si="479">AC76-S76</f>
        <v>0</v>
      </c>
      <c r="AI76" s="49">
        <f t="shared" si="370"/>
        <v>0</v>
      </c>
      <c r="AJ76" s="49">
        <f t="shared" ref="AJ76:AJ77" si="480">AH76+AI76</f>
        <v>0</v>
      </c>
      <c r="AL76" s="1"/>
      <c r="AM76" s="2"/>
      <c r="AN76" s="2"/>
      <c r="AO76" s="29">
        <f t="shared" ref="AO76:AO77" si="481">AM76+AN76</f>
        <v>0</v>
      </c>
      <c r="AQ76" s="30">
        <f t="shared" ref="AQ76:AQ77" si="482">AL76-AB76</f>
        <v>0</v>
      </c>
      <c r="AR76" s="49">
        <f t="shared" ref="AR76:AR77" si="483">AM76-AC76</f>
        <v>0</v>
      </c>
      <c r="AS76" s="49">
        <f t="shared" ref="AS76:AS77" si="484">AN76-AD76</f>
        <v>0</v>
      </c>
      <c r="AT76" s="49">
        <f t="shared" ref="AT76:AT77" si="485">AR76+AS76</f>
        <v>0</v>
      </c>
      <c r="AV76" s="1"/>
      <c r="AW76" s="2"/>
      <c r="AX76" s="2"/>
      <c r="AY76" s="29">
        <f t="shared" ref="AY76:AY77" si="486">AW76+AX76</f>
        <v>0</v>
      </c>
      <c r="BA76" s="30">
        <f t="shared" ref="BA76:BA77" si="487">AV76-AL76</f>
        <v>0</v>
      </c>
      <c r="BB76" s="49">
        <f t="shared" ref="BB76:BB77" si="488">AW76-AM76</f>
        <v>0</v>
      </c>
      <c r="BC76" s="49">
        <f t="shared" ref="BC76:BC77" si="489">AX76-AN76</f>
        <v>0</v>
      </c>
      <c r="BD76" s="49">
        <f t="shared" ref="BD76:BD77" si="490">BB76+BC76</f>
        <v>0</v>
      </c>
      <c r="BF76" s="30">
        <f t="shared" ref="BF76:BF77" si="491">M76+W76+AG76+AQ76+BA76</f>
        <v>0</v>
      </c>
      <c r="BG76" s="49">
        <f t="shared" ref="BG76:BG77" si="492">N76+X76+AH76+AR76+BB76</f>
        <v>0</v>
      </c>
      <c r="BH76" s="49">
        <f t="shared" ref="BH76:BH77" si="493">O76+Y76+AI76+AS76+BC76</f>
        <v>0</v>
      </c>
      <c r="BI76" s="49">
        <f t="shared" ref="BI76:BI77" si="494">P76+Z76+AJ76+AT76+BD76</f>
        <v>0</v>
      </c>
      <c r="BK76" s="56"/>
    </row>
    <row r="77" spans="1:63" x14ac:dyDescent="0.35">
      <c r="A77"/>
      <c r="B77" s="138" t="s">
        <v>227</v>
      </c>
      <c r="C77" s="1"/>
      <c r="D77" s="2"/>
      <c r="E77" s="2"/>
      <c r="F77" s="29">
        <f t="shared" si="364"/>
        <v>0</v>
      </c>
      <c r="H77" s="1"/>
      <c r="I77" s="2"/>
      <c r="J77" s="2">
        <f t="shared" si="466"/>
        <v>0</v>
      </c>
      <c r="K77" s="29">
        <f t="shared" si="467"/>
        <v>0</v>
      </c>
      <c r="M77" s="30">
        <f t="shared" si="468"/>
        <v>0</v>
      </c>
      <c r="N77" s="49">
        <f t="shared" si="469"/>
        <v>0</v>
      </c>
      <c r="O77" s="49">
        <f t="shared" si="470"/>
        <v>0</v>
      </c>
      <c r="P77" s="49">
        <f t="shared" si="471"/>
        <v>0</v>
      </c>
      <c r="R77" s="1"/>
      <c r="S77" s="2"/>
      <c r="T77" s="2"/>
      <c r="U77" s="29">
        <f t="shared" si="472"/>
        <v>0</v>
      </c>
      <c r="W77" s="30">
        <f t="shared" si="473"/>
        <v>0</v>
      </c>
      <c r="X77" s="49">
        <f t="shared" si="474"/>
        <v>0</v>
      </c>
      <c r="Y77" s="49">
        <f t="shared" si="475"/>
        <v>0</v>
      </c>
      <c r="Z77" s="49">
        <f t="shared" si="476"/>
        <v>0</v>
      </c>
      <c r="AB77" s="1"/>
      <c r="AC77" s="2"/>
      <c r="AD77" s="2"/>
      <c r="AE77" s="29">
        <f t="shared" si="477"/>
        <v>0</v>
      </c>
      <c r="AG77" s="30">
        <f t="shared" si="478"/>
        <v>0</v>
      </c>
      <c r="AH77" s="49">
        <f t="shared" si="479"/>
        <v>0</v>
      </c>
      <c r="AI77" s="49">
        <f t="shared" si="370"/>
        <v>0</v>
      </c>
      <c r="AJ77" s="49">
        <f t="shared" si="480"/>
        <v>0</v>
      </c>
      <c r="AL77" s="1"/>
      <c r="AM77" s="2"/>
      <c r="AN77" s="2"/>
      <c r="AO77" s="29">
        <f t="shared" si="481"/>
        <v>0</v>
      </c>
      <c r="AQ77" s="30">
        <f t="shared" si="482"/>
        <v>0</v>
      </c>
      <c r="AR77" s="49">
        <f t="shared" si="483"/>
        <v>0</v>
      </c>
      <c r="AS77" s="49">
        <f t="shared" si="484"/>
        <v>0</v>
      </c>
      <c r="AT77" s="49">
        <f t="shared" si="485"/>
        <v>0</v>
      </c>
      <c r="AV77" s="1"/>
      <c r="AW77" s="2"/>
      <c r="AX77" s="2"/>
      <c r="AY77" s="29">
        <f t="shared" si="486"/>
        <v>0</v>
      </c>
      <c r="BA77" s="30">
        <f t="shared" si="487"/>
        <v>0</v>
      </c>
      <c r="BB77" s="49">
        <f t="shared" si="488"/>
        <v>0</v>
      </c>
      <c r="BC77" s="49">
        <f t="shared" si="489"/>
        <v>0</v>
      </c>
      <c r="BD77" s="49">
        <f t="shared" si="490"/>
        <v>0</v>
      </c>
      <c r="BF77" s="30">
        <f t="shared" si="491"/>
        <v>0</v>
      </c>
      <c r="BG77" s="49">
        <f t="shared" si="492"/>
        <v>0</v>
      </c>
      <c r="BH77" s="49">
        <f t="shared" si="493"/>
        <v>0</v>
      </c>
      <c r="BI77" s="49">
        <f t="shared" si="494"/>
        <v>0</v>
      </c>
      <c r="BK77" s="56"/>
    </row>
    <row r="78" spans="1:63" s="8" customFormat="1" x14ac:dyDescent="0.35">
      <c r="B78" s="34" t="s">
        <v>234</v>
      </c>
      <c r="C78" s="35">
        <f>SUM(C63:C77)</f>
        <v>0</v>
      </c>
      <c r="D78" s="37">
        <f>SUM(D63:D77)</f>
        <v>0</v>
      </c>
      <c r="E78" s="37">
        <f>SUM(E63:E77)</f>
        <v>0</v>
      </c>
      <c r="F78" s="37">
        <f>SUM(F63:F77)</f>
        <v>0</v>
      </c>
      <c r="H78" s="35">
        <f>SUM(H63:H77)</f>
        <v>0</v>
      </c>
      <c r="I78" s="37">
        <f>SUM(I63:I77)</f>
        <v>0</v>
      </c>
      <c r="J78" s="37">
        <f>SUM(J63:J77)</f>
        <v>0</v>
      </c>
      <c r="K78" s="37">
        <f>SUM(K63:K77)</f>
        <v>0</v>
      </c>
      <c r="M78" s="35">
        <f>SUM(M63:M77)</f>
        <v>0</v>
      </c>
      <c r="N78" s="37">
        <f>SUM(N63:N77)</f>
        <v>0</v>
      </c>
      <c r="O78" s="37">
        <f>SUM(O63:O77)</f>
        <v>0</v>
      </c>
      <c r="P78" s="37">
        <f>SUM(P63:P77)</f>
        <v>0</v>
      </c>
      <c r="R78" s="35">
        <f>SUM(R63:R77)</f>
        <v>0</v>
      </c>
      <c r="S78" s="37">
        <f>SUM(S63:S77)</f>
        <v>0</v>
      </c>
      <c r="T78" s="37">
        <f>SUM(T63:T77)</f>
        <v>0</v>
      </c>
      <c r="U78" s="37">
        <f>SUM(U63:U77)</f>
        <v>0</v>
      </c>
      <c r="W78" s="35">
        <f>SUM(W63:W77)</f>
        <v>0</v>
      </c>
      <c r="X78" s="37">
        <f>SUM(X63:X77)</f>
        <v>0</v>
      </c>
      <c r="Y78" s="37">
        <f>SUM(Y63:Y77)</f>
        <v>0</v>
      </c>
      <c r="Z78" s="37">
        <f>SUM(Z63:Z77)</f>
        <v>0</v>
      </c>
      <c r="AB78" s="35">
        <f>SUM(AB63:AB77)</f>
        <v>0</v>
      </c>
      <c r="AC78" s="37">
        <f>SUM(AC63:AC77)</f>
        <v>0</v>
      </c>
      <c r="AD78" s="37">
        <f>SUM(AD63:AD77)</f>
        <v>0</v>
      </c>
      <c r="AE78" s="37">
        <f>SUM(AE63:AE77)</f>
        <v>0</v>
      </c>
      <c r="AG78" s="35">
        <f>SUM(AG63:AG77)</f>
        <v>0</v>
      </c>
      <c r="AH78" s="37">
        <f>SUM(AH63:AH77)</f>
        <v>0</v>
      </c>
      <c r="AI78" s="37">
        <f>SUM(AI63:AI77)</f>
        <v>0</v>
      </c>
      <c r="AJ78" s="37">
        <f>SUM(AJ63:AJ77)</f>
        <v>0</v>
      </c>
      <c r="AL78" s="35">
        <f>SUM(AL63:AL77)</f>
        <v>0</v>
      </c>
      <c r="AM78" s="37">
        <f>SUM(AM63:AM77)</f>
        <v>0</v>
      </c>
      <c r="AN78" s="37">
        <f>SUM(AN63:AN77)</f>
        <v>0</v>
      </c>
      <c r="AO78" s="37">
        <f>SUM(AO63:AO77)</f>
        <v>0</v>
      </c>
      <c r="AQ78" s="35">
        <f>SUM(AQ63:AQ77)</f>
        <v>0</v>
      </c>
      <c r="AR78" s="37">
        <f>SUM(AR63:AR77)</f>
        <v>0</v>
      </c>
      <c r="AS78" s="37">
        <f>SUM(AS63:AS77)</f>
        <v>0</v>
      </c>
      <c r="AT78" s="37">
        <f>SUM(AT63:AT77)</f>
        <v>0</v>
      </c>
      <c r="AV78" s="35">
        <f>SUM(AV63:AV77)</f>
        <v>0</v>
      </c>
      <c r="AW78" s="37">
        <f>SUM(AW63:AW77)</f>
        <v>0</v>
      </c>
      <c r="AX78" s="37">
        <f>SUM(AX63:AX77)</f>
        <v>0</v>
      </c>
      <c r="AY78" s="37">
        <f>SUM(AY63:AY77)</f>
        <v>0</v>
      </c>
      <c r="BA78" s="35">
        <f>SUM(BA63:BA77)</f>
        <v>0</v>
      </c>
      <c r="BB78" s="37">
        <f>SUM(BB63:BB77)</f>
        <v>0</v>
      </c>
      <c r="BC78" s="37">
        <f>SUM(BC63:BC77)</f>
        <v>0</v>
      </c>
      <c r="BD78" s="37">
        <f>SUM(BD63:BD77)</f>
        <v>0</v>
      </c>
      <c r="BF78" s="35">
        <f>SUM(BF63:BF77)</f>
        <v>0</v>
      </c>
      <c r="BG78" s="37">
        <f>SUM(BG63:BG77)</f>
        <v>0</v>
      </c>
      <c r="BH78" s="37">
        <f>SUM(BH63:BH77)</f>
        <v>0</v>
      </c>
      <c r="BI78" s="37">
        <f>SUM(BI63:BI77)</f>
        <v>0</v>
      </c>
      <c r="BK78" s="31"/>
    </row>
    <row r="79" spans="1:63" x14ac:dyDescent="0.35">
      <c r="A79"/>
      <c r="B79"/>
    </row>
    <row r="80" spans="1:63" s="26" customFormat="1" x14ac:dyDescent="0.35">
      <c r="B80" s="22" t="s">
        <v>235</v>
      </c>
      <c r="C80" s="23"/>
      <c r="D80" s="24"/>
      <c r="E80" s="24"/>
      <c r="F80" s="24"/>
      <c r="H80" s="23"/>
      <c r="I80" s="24"/>
      <c r="J80" s="24"/>
      <c r="K80" s="24"/>
      <c r="M80" s="23"/>
      <c r="N80" s="24"/>
      <c r="O80" s="24"/>
      <c r="P80" s="24"/>
      <c r="R80" s="23"/>
      <c r="S80" s="24"/>
      <c r="T80" s="24"/>
      <c r="U80" s="24"/>
      <c r="W80" s="23"/>
      <c r="X80" s="24"/>
      <c r="Y80" s="24"/>
      <c r="Z80" s="24"/>
      <c r="AB80" s="23"/>
      <c r="AC80" s="24"/>
      <c r="AD80" s="24"/>
      <c r="AE80" s="24"/>
      <c r="AG80" s="23"/>
      <c r="AH80" s="24"/>
      <c r="AI80" s="24"/>
      <c r="AJ80" s="24"/>
      <c r="AL80" s="23"/>
      <c r="AM80" s="24"/>
      <c r="AN80" s="24"/>
      <c r="AO80" s="24"/>
      <c r="AQ80" s="23"/>
      <c r="AR80" s="24"/>
      <c r="AS80" s="24"/>
      <c r="AT80" s="24"/>
      <c r="AV80" s="23"/>
      <c r="AW80" s="24"/>
      <c r="AX80" s="24"/>
      <c r="AY80" s="24"/>
      <c r="BA80" s="23"/>
      <c r="BB80" s="24"/>
      <c r="BC80" s="24"/>
      <c r="BD80" s="24"/>
      <c r="BF80" s="23"/>
      <c r="BG80" s="24"/>
      <c r="BH80" s="24"/>
      <c r="BI80" s="24"/>
      <c r="BK80" s="31"/>
    </row>
    <row r="81" spans="1:63" s="8" customFormat="1" x14ac:dyDescent="0.35">
      <c r="B81" s="138" t="s">
        <v>227</v>
      </c>
      <c r="C81" s="1"/>
      <c r="D81" s="2"/>
      <c r="E81" s="2"/>
      <c r="F81" s="29">
        <f t="shared" ref="F81:F95" si="495">D81+E81</f>
        <v>0</v>
      </c>
      <c r="H81" s="1"/>
      <c r="I81" s="2"/>
      <c r="J81" s="2">
        <f t="shared" ref="J81:J90" si="496">I81*0.3</f>
        <v>0</v>
      </c>
      <c r="K81" s="29">
        <f>I81+J81</f>
        <v>0</v>
      </c>
      <c r="M81" s="30">
        <f t="shared" ref="M81:M90" si="497">H81-C81</f>
        <v>0</v>
      </c>
      <c r="N81" s="49">
        <f t="shared" ref="N81:N90" si="498">I81-D81</f>
        <v>0</v>
      </c>
      <c r="O81" s="49">
        <f t="shared" ref="O81:O90" si="499">J81-E81</f>
        <v>0</v>
      </c>
      <c r="P81" s="49">
        <f>N81+O81</f>
        <v>0</v>
      </c>
      <c r="R81" s="1"/>
      <c r="S81" s="2"/>
      <c r="T81" s="2"/>
      <c r="U81" s="29">
        <f>S81+T81</f>
        <v>0</v>
      </c>
      <c r="W81" s="30">
        <f>R81-H81</f>
        <v>0</v>
      </c>
      <c r="X81" s="49">
        <f t="shared" ref="X81:X90" si="500">S81-I81</f>
        <v>0</v>
      </c>
      <c r="Y81" s="49">
        <f t="shared" ref="Y81:Y90" si="501">T81-J81</f>
        <v>0</v>
      </c>
      <c r="Z81" s="49">
        <f>X81+Y81</f>
        <v>0</v>
      </c>
      <c r="AB81" s="1"/>
      <c r="AC81" s="2"/>
      <c r="AD81" s="2"/>
      <c r="AE81" s="29">
        <f>AC81+AD81</f>
        <v>0</v>
      </c>
      <c r="AG81" s="30">
        <f>AB81-R81</f>
        <v>0</v>
      </c>
      <c r="AH81" s="49">
        <f t="shared" ref="AH81:AH90" si="502">AC81-S81</f>
        <v>0</v>
      </c>
      <c r="AI81" s="49">
        <f t="shared" ref="AI81:AI90" si="503">AD81-T81</f>
        <v>0</v>
      </c>
      <c r="AJ81" s="49">
        <f>AH81+AI81</f>
        <v>0</v>
      </c>
      <c r="AL81" s="1"/>
      <c r="AM81" s="2"/>
      <c r="AN81" s="2"/>
      <c r="AO81" s="29">
        <f>AM81+AN81</f>
        <v>0</v>
      </c>
      <c r="AQ81" s="30">
        <f>AL81-AB81</f>
        <v>0</v>
      </c>
      <c r="AR81" s="49">
        <f t="shared" ref="AR81:AR90" si="504">AM81-AC81</f>
        <v>0</v>
      </c>
      <c r="AS81" s="49">
        <f t="shared" ref="AS81:AS90" si="505">AN81-AD81</f>
        <v>0</v>
      </c>
      <c r="AT81" s="49">
        <f>AR81+AS81</f>
        <v>0</v>
      </c>
      <c r="AV81" s="1"/>
      <c r="AW81" s="2"/>
      <c r="AX81" s="2"/>
      <c r="AY81" s="29">
        <f>AW81+AX81</f>
        <v>0</v>
      </c>
      <c r="BA81" s="30">
        <f>AV81-AL81</f>
        <v>0</v>
      </c>
      <c r="BB81" s="49">
        <f t="shared" ref="BB81:BB90" si="506">AW81-AM81</f>
        <v>0</v>
      </c>
      <c r="BC81" s="49">
        <f t="shared" ref="BC81:BC90" si="507">AX81-AN81</f>
        <v>0</v>
      </c>
      <c r="BD81" s="49">
        <f>BB81+BC81</f>
        <v>0</v>
      </c>
      <c r="BF81" s="30">
        <f>M81+W81+AG81+AQ81+BA81</f>
        <v>0</v>
      </c>
      <c r="BG81" s="49">
        <f t="shared" ref="BG81:BG90" si="508">N81+X81+AH81+AR81+BB81</f>
        <v>0</v>
      </c>
      <c r="BH81" s="49">
        <f t="shared" ref="BH81:BH90" si="509">O81+Y81+AI81+AS81+BC81</f>
        <v>0</v>
      </c>
      <c r="BI81" s="49">
        <f t="shared" ref="BI81:BI90" si="510">P81+Z81+AJ81+AT81+BD81</f>
        <v>0</v>
      </c>
      <c r="BK81" s="56"/>
    </row>
    <row r="82" spans="1:63" s="8" customFormat="1" x14ac:dyDescent="0.35">
      <c r="B82" s="138" t="s">
        <v>227</v>
      </c>
      <c r="C82" s="1"/>
      <c r="D82" s="2"/>
      <c r="E82" s="2"/>
      <c r="F82" s="29">
        <f t="shared" si="495"/>
        <v>0</v>
      </c>
      <c r="H82" s="1"/>
      <c r="I82" s="2"/>
      <c r="J82" s="2">
        <f t="shared" si="496"/>
        <v>0</v>
      </c>
      <c r="K82" s="29">
        <f t="shared" ref="K82:K84" si="511">I82+J82</f>
        <v>0</v>
      </c>
      <c r="M82" s="30">
        <f t="shared" si="497"/>
        <v>0</v>
      </c>
      <c r="N82" s="49">
        <f t="shared" si="498"/>
        <v>0</v>
      </c>
      <c r="O82" s="49">
        <f t="shared" si="499"/>
        <v>0</v>
      </c>
      <c r="P82" s="49">
        <f t="shared" ref="P82:P84" si="512">N82+O82</f>
        <v>0</v>
      </c>
      <c r="R82" s="1"/>
      <c r="S82" s="2"/>
      <c r="T82" s="2"/>
      <c r="U82" s="29">
        <f t="shared" ref="U82:U84" si="513">S82+T82</f>
        <v>0</v>
      </c>
      <c r="W82" s="30">
        <f t="shared" ref="W82:W84" si="514">R82-H82</f>
        <v>0</v>
      </c>
      <c r="X82" s="49">
        <f t="shared" si="500"/>
        <v>0</v>
      </c>
      <c r="Y82" s="49">
        <f t="shared" si="501"/>
        <v>0</v>
      </c>
      <c r="Z82" s="49">
        <f t="shared" ref="Z82:Z84" si="515">X82+Y82</f>
        <v>0</v>
      </c>
      <c r="AB82" s="1"/>
      <c r="AC82" s="2"/>
      <c r="AD82" s="2"/>
      <c r="AE82" s="29">
        <f t="shared" ref="AE82:AE84" si="516">AC82+AD82</f>
        <v>0</v>
      </c>
      <c r="AG82" s="30">
        <f t="shared" ref="AG82:AG84" si="517">AB82-R82</f>
        <v>0</v>
      </c>
      <c r="AH82" s="49">
        <f t="shared" si="502"/>
        <v>0</v>
      </c>
      <c r="AI82" s="49">
        <f t="shared" si="503"/>
        <v>0</v>
      </c>
      <c r="AJ82" s="49">
        <f t="shared" ref="AJ82:AJ84" si="518">AH82+AI82</f>
        <v>0</v>
      </c>
      <c r="AL82" s="1"/>
      <c r="AM82" s="2"/>
      <c r="AN82" s="2"/>
      <c r="AO82" s="29">
        <f t="shared" ref="AO82:AO84" si="519">AM82+AN82</f>
        <v>0</v>
      </c>
      <c r="AQ82" s="30">
        <f t="shared" ref="AQ82:AQ84" si="520">AL82-AB82</f>
        <v>0</v>
      </c>
      <c r="AR82" s="49">
        <f t="shared" si="504"/>
        <v>0</v>
      </c>
      <c r="AS82" s="49">
        <f t="shared" si="505"/>
        <v>0</v>
      </c>
      <c r="AT82" s="49">
        <f t="shared" ref="AT82:AT84" si="521">AR82+AS82</f>
        <v>0</v>
      </c>
      <c r="AV82" s="1"/>
      <c r="AW82" s="2"/>
      <c r="AX82" s="2"/>
      <c r="AY82" s="29">
        <f t="shared" ref="AY82:AY84" si="522">AW82+AX82</f>
        <v>0</v>
      </c>
      <c r="BA82" s="30">
        <f t="shared" ref="BA82:BA84" si="523">AV82-AL82</f>
        <v>0</v>
      </c>
      <c r="BB82" s="49">
        <f t="shared" si="506"/>
        <v>0</v>
      </c>
      <c r="BC82" s="49">
        <f t="shared" si="507"/>
        <v>0</v>
      </c>
      <c r="BD82" s="49">
        <f t="shared" ref="BD82:BD84" si="524">BB82+BC82</f>
        <v>0</v>
      </c>
      <c r="BF82" s="30">
        <f t="shared" ref="BF82:BF84" si="525">M82+W82+AG82+AQ82+BA82</f>
        <v>0</v>
      </c>
      <c r="BG82" s="49">
        <f t="shared" si="508"/>
        <v>0</v>
      </c>
      <c r="BH82" s="49">
        <f t="shared" si="509"/>
        <v>0</v>
      </c>
      <c r="BI82" s="49">
        <f t="shared" si="510"/>
        <v>0</v>
      </c>
      <c r="BK82" s="56"/>
    </row>
    <row r="83" spans="1:63" x14ac:dyDescent="0.35">
      <c r="A83"/>
      <c r="B83" s="138" t="s">
        <v>227</v>
      </c>
      <c r="C83" s="1"/>
      <c r="D83" s="2"/>
      <c r="E83" s="2"/>
      <c r="F83" s="29">
        <f t="shared" si="495"/>
        <v>0</v>
      </c>
      <c r="H83" s="1"/>
      <c r="I83" s="2"/>
      <c r="J83" s="2">
        <f t="shared" si="496"/>
        <v>0</v>
      </c>
      <c r="K83" s="29">
        <f t="shared" si="511"/>
        <v>0</v>
      </c>
      <c r="M83" s="30">
        <f t="shared" si="497"/>
        <v>0</v>
      </c>
      <c r="N83" s="49">
        <f t="shared" si="498"/>
        <v>0</v>
      </c>
      <c r="O83" s="49">
        <f t="shared" si="499"/>
        <v>0</v>
      </c>
      <c r="P83" s="49">
        <f t="shared" si="512"/>
        <v>0</v>
      </c>
      <c r="R83" s="1"/>
      <c r="S83" s="2"/>
      <c r="T83" s="2"/>
      <c r="U83" s="29">
        <f t="shared" si="513"/>
        <v>0</v>
      </c>
      <c r="W83" s="30">
        <f t="shared" si="514"/>
        <v>0</v>
      </c>
      <c r="X83" s="49">
        <f t="shared" si="500"/>
        <v>0</v>
      </c>
      <c r="Y83" s="49">
        <f t="shared" si="501"/>
        <v>0</v>
      </c>
      <c r="Z83" s="49">
        <f t="shared" si="515"/>
        <v>0</v>
      </c>
      <c r="AB83" s="1"/>
      <c r="AC83" s="2"/>
      <c r="AD83" s="2"/>
      <c r="AE83" s="29">
        <f t="shared" si="516"/>
        <v>0</v>
      </c>
      <c r="AG83" s="30">
        <f t="shared" si="517"/>
        <v>0</v>
      </c>
      <c r="AH83" s="49">
        <f t="shared" si="502"/>
        <v>0</v>
      </c>
      <c r="AI83" s="49">
        <f t="shared" si="503"/>
        <v>0</v>
      </c>
      <c r="AJ83" s="49">
        <f t="shared" si="518"/>
        <v>0</v>
      </c>
      <c r="AL83" s="1"/>
      <c r="AM83" s="2"/>
      <c r="AN83" s="2"/>
      <c r="AO83" s="29">
        <f t="shared" si="519"/>
        <v>0</v>
      </c>
      <c r="AQ83" s="30">
        <f t="shared" si="520"/>
        <v>0</v>
      </c>
      <c r="AR83" s="49">
        <f t="shared" si="504"/>
        <v>0</v>
      </c>
      <c r="AS83" s="49">
        <f t="shared" si="505"/>
        <v>0</v>
      </c>
      <c r="AT83" s="49">
        <f t="shared" si="521"/>
        <v>0</v>
      </c>
      <c r="AV83" s="1"/>
      <c r="AW83" s="2"/>
      <c r="AX83" s="2"/>
      <c r="AY83" s="29">
        <f t="shared" si="522"/>
        <v>0</v>
      </c>
      <c r="BA83" s="30">
        <f t="shared" si="523"/>
        <v>0</v>
      </c>
      <c r="BB83" s="49">
        <f t="shared" si="506"/>
        <v>0</v>
      </c>
      <c r="BC83" s="49">
        <f t="shared" si="507"/>
        <v>0</v>
      </c>
      <c r="BD83" s="49">
        <f t="shared" si="524"/>
        <v>0</v>
      </c>
      <c r="BF83" s="30">
        <f t="shared" si="525"/>
        <v>0</v>
      </c>
      <c r="BG83" s="49">
        <f t="shared" si="508"/>
        <v>0</v>
      </c>
      <c r="BH83" s="49">
        <f t="shared" si="509"/>
        <v>0</v>
      </c>
      <c r="BI83" s="49">
        <f t="shared" si="510"/>
        <v>0</v>
      </c>
      <c r="BK83" s="56"/>
    </row>
    <row r="84" spans="1:63" x14ac:dyDescent="0.35">
      <c r="A84"/>
      <c r="B84" s="138" t="s">
        <v>227</v>
      </c>
      <c r="C84" s="1"/>
      <c r="D84" s="2"/>
      <c r="E84" s="2"/>
      <c r="F84" s="29">
        <f t="shared" si="495"/>
        <v>0</v>
      </c>
      <c r="H84" s="1"/>
      <c r="I84" s="2"/>
      <c r="J84" s="2">
        <f t="shared" si="496"/>
        <v>0</v>
      </c>
      <c r="K84" s="29">
        <f t="shared" si="511"/>
        <v>0</v>
      </c>
      <c r="M84" s="30">
        <f t="shared" si="497"/>
        <v>0</v>
      </c>
      <c r="N84" s="49">
        <f t="shared" si="498"/>
        <v>0</v>
      </c>
      <c r="O84" s="49">
        <f t="shared" si="499"/>
        <v>0</v>
      </c>
      <c r="P84" s="49">
        <f t="shared" si="512"/>
        <v>0</v>
      </c>
      <c r="R84" s="1"/>
      <c r="S84" s="2"/>
      <c r="T84" s="2"/>
      <c r="U84" s="29">
        <f t="shared" si="513"/>
        <v>0</v>
      </c>
      <c r="W84" s="30">
        <f t="shared" si="514"/>
        <v>0</v>
      </c>
      <c r="X84" s="49">
        <f t="shared" si="500"/>
        <v>0</v>
      </c>
      <c r="Y84" s="49">
        <f t="shared" si="501"/>
        <v>0</v>
      </c>
      <c r="Z84" s="49">
        <f t="shared" si="515"/>
        <v>0</v>
      </c>
      <c r="AB84" s="1"/>
      <c r="AC84" s="2"/>
      <c r="AD84" s="2"/>
      <c r="AE84" s="29">
        <f t="shared" si="516"/>
        <v>0</v>
      </c>
      <c r="AG84" s="30">
        <f t="shared" si="517"/>
        <v>0</v>
      </c>
      <c r="AH84" s="49">
        <f t="shared" si="502"/>
        <v>0</v>
      </c>
      <c r="AI84" s="49">
        <f t="shared" si="503"/>
        <v>0</v>
      </c>
      <c r="AJ84" s="49">
        <f t="shared" si="518"/>
        <v>0</v>
      </c>
      <c r="AL84" s="1"/>
      <c r="AM84" s="2"/>
      <c r="AN84" s="2"/>
      <c r="AO84" s="29">
        <f t="shared" si="519"/>
        <v>0</v>
      </c>
      <c r="AQ84" s="30">
        <f t="shared" si="520"/>
        <v>0</v>
      </c>
      <c r="AR84" s="49">
        <f t="shared" si="504"/>
        <v>0</v>
      </c>
      <c r="AS84" s="49">
        <f t="shared" si="505"/>
        <v>0</v>
      </c>
      <c r="AT84" s="49">
        <f t="shared" si="521"/>
        <v>0</v>
      </c>
      <c r="AV84" s="1"/>
      <c r="AW84" s="2"/>
      <c r="AX84" s="2"/>
      <c r="AY84" s="29">
        <f t="shared" si="522"/>
        <v>0</v>
      </c>
      <c r="BA84" s="30">
        <f t="shared" si="523"/>
        <v>0</v>
      </c>
      <c r="BB84" s="49">
        <f t="shared" si="506"/>
        <v>0</v>
      </c>
      <c r="BC84" s="49">
        <f t="shared" si="507"/>
        <v>0</v>
      </c>
      <c r="BD84" s="49">
        <f t="shared" si="524"/>
        <v>0</v>
      </c>
      <c r="BF84" s="30">
        <f t="shared" si="525"/>
        <v>0</v>
      </c>
      <c r="BG84" s="49">
        <f t="shared" si="508"/>
        <v>0</v>
      </c>
      <c r="BH84" s="49">
        <f t="shared" si="509"/>
        <v>0</v>
      </c>
      <c r="BI84" s="49">
        <f>P84+Z84+AJ84+AT84+BD84</f>
        <v>0</v>
      </c>
      <c r="BK84" s="56"/>
    </row>
    <row r="85" spans="1:63" s="8" customFormat="1" x14ac:dyDescent="0.35">
      <c r="B85" s="138" t="s">
        <v>227</v>
      </c>
      <c r="C85" s="1"/>
      <c r="D85" s="2"/>
      <c r="E85" s="2"/>
      <c r="F85" s="29">
        <f t="shared" si="495"/>
        <v>0</v>
      </c>
      <c r="H85" s="1"/>
      <c r="I85" s="2"/>
      <c r="J85" s="2">
        <f t="shared" si="496"/>
        <v>0</v>
      </c>
      <c r="K85" s="29">
        <f>I85+J85</f>
        <v>0</v>
      </c>
      <c r="M85" s="30">
        <f t="shared" si="497"/>
        <v>0</v>
      </c>
      <c r="N85" s="49">
        <f t="shared" si="498"/>
        <v>0</v>
      </c>
      <c r="O85" s="49">
        <f t="shared" si="499"/>
        <v>0</v>
      </c>
      <c r="P85" s="49">
        <f>N85+O85</f>
        <v>0</v>
      </c>
      <c r="R85" s="1"/>
      <c r="S85" s="2"/>
      <c r="T85" s="2"/>
      <c r="U85" s="29">
        <f>S85+T85</f>
        <v>0</v>
      </c>
      <c r="W85" s="30">
        <f>R85-H85</f>
        <v>0</v>
      </c>
      <c r="X85" s="49">
        <f t="shared" si="500"/>
        <v>0</v>
      </c>
      <c r="Y85" s="49">
        <f t="shared" si="501"/>
        <v>0</v>
      </c>
      <c r="Z85" s="49">
        <f>X85+Y85</f>
        <v>0</v>
      </c>
      <c r="AB85" s="1"/>
      <c r="AC85" s="2"/>
      <c r="AD85" s="2"/>
      <c r="AE85" s="29">
        <f>AC85+AD85</f>
        <v>0</v>
      </c>
      <c r="AG85" s="30">
        <f>AB85-R85</f>
        <v>0</v>
      </c>
      <c r="AH85" s="49">
        <f t="shared" si="502"/>
        <v>0</v>
      </c>
      <c r="AI85" s="49">
        <f t="shared" si="503"/>
        <v>0</v>
      </c>
      <c r="AJ85" s="49">
        <f>AH85+AI85</f>
        <v>0</v>
      </c>
      <c r="AL85" s="1"/>
      <c r="AM85" s="2"/>
      <c r="AN85" s="2"/>
      <c r="AO85" s="29">
        <f>AM85+AN85</f>
        <v>0</v>
      </c>
      <c r="AQ85" s="30">
        <f>AL85-AB85</f>
        <v>0</v>
      </c>
      <c r="AR85" s="49">
        <f t="shared" si="504"/>
        <v>0</v>
      </c>
      <c r="AS85" s="49">
        <f t="shared" si="505"/>
        <v>0</v>
      </c>
      <c r="AT85" s="49">
        <f>AR85+AS85</f>
        <v>0</v>
      </c>
      <c r="AV85" s="1"/>
      <c r="AW85" s="2"/>
      <c r="AX85" s="2"/>
      <c r="AY85" s="29">
        <f>AW85+AX85</f>
        <v>0</v>
      </c>
      <c r="BA85" s="30">
        <f>AV85-AL85</f>
        <v>0</v>
      </c>
      <c r="BB85" s="49">
        <f t="shared" si="506"/>
        <v>0</v>
      </c>
      <c r="BC85" s="49">
        <f t="shared" si="507"/>
        <v>0</v>
      </c>
      <c r="BD85" s="49">
        <f>BB85+BC85</f>
        <v>0</v>
      </c>
      <c r="BF85" s="30">
        <f>M85+W85+AG85+AQ85+BA85</f>
        <v>0</v>
      </c>
      <c r="BG85" s="49">
        <f t="shared" si="508"/>
        <v>0</v>
      </c>
      <c r="BH85" s="49">
        <f t="shared" si="509"/>
        <v>0</v>
      </c>
      <c r="BI85" s="49">
        <f t="shared" si="510"/>
        <v>0</v>
      </c>
      <c r="BK85" s="56"/>
    </row>
    <row r="86" spans="1:63" s="8" customFormat="1" x14ac:dyDescent="0.35">
      <c r="B86" s="138" t="s">
        <v>227</v>
      </c>
      <c r="C86" s="1"/>
      <c r="D86" s="2"/>
      <c r="E86" s="2"/>
      <c r="F86" s="29">
        <f t="shared" si="495"/>
        <v>0</v>
      </c>
      <c r="H86" s="1"/>
      <c r="I86" s="2"/>
      <c r="J86" s="2">
        <f t="shared" si="496"/>
        <v>0</v>
      </c>
      <c r="K86" s="29">
        <f t="shared" ref="K86:K90" si="526">I86+J86</f>
        <v>0</v>
      </c>
      <c r="M86" s="30">
        <f t="shared" si="497"/>
        <v>0</v>
      </c>
      <c r="N86" s="49">
        <f t="shared" si="498"/>
        <v>0</v>
      </c>
      <c r="O86" s="49">
        <f t="shared" si="499"/>
        <v>0</v>
      </c>
      <c r="P86" s="49">
        <f t="shared" ref="P86:P90" si="527">N86+O86</f>
        <v>0</v>
      </c>
      <c r="R86" s="1"/>
      <c r="S86" s="2"/>
      <c r="T86" s="2"/>
      <c r="U86" s="29">
        <f t="shared" ref="U86:U90" si="528">S86+T86</f>
        <v>0</v>
      </c>
      <c r="W86" s="30">
        <f t="shared" ref="W86:W90" si="529">R86-H86</f>
        <v>0</v>
      </c>
      <c r="X86" s="49">
        <f t="shared" si="500"/>
        <v>0</v>
      </c>
      <c r="Y86" s="49">
        <f t="shared" si="501"/>
        <v>0</v>
      </c>
      <c r="Z86" s="49">
        <f t="shared" ref="Z86:Z90" si="530">X86+Y86</f>
        <v>0</v>
      </c>
      <c r="AB86" s="1"/>
      <c r="AC86" s="2"/>
      <c r="AD86" s="2"/>
      <c r="AE86" s="29">
        <f t="shared" ref="AE86:AE90" si="531">AC86+AD86</f>
        <v>0</v>
      </c>
      <c r="AG86" s="30">
        <f t="shared" ref="AG86:AG90" si="532">AB86-R86</f>
        <v>0</v>
      </c>
      <c r="AH86" s="49">
        <f t="shared" si="502"/>
        <v>0</v>
      </c>
      <c r="AI86" s="49">
        <f t="shared" si="503"/>
        <v>0</v>
      </c>
      <c r="AJ86" s="49">
        <f t="shared" ref="AJ86:AJ90" si="533">AH86+AI86</f>
        <v>0</v>
      </c>
      <c r="AL86" s="1"/>
      <c r="AM86" s="2"/>
      <c r="AN86" s="2"/>
      <c r="AO86" s="29">
        <f t="shared" ref="AO86:AO90" si="534">AM86+AN86</f>
        <v>0</v>
      </c>
      <c r="AQ86" s="30">
        <f t="shared" ref="AQ86:AQ90" si="535">AL86-AB86</f>
        <v>0</v>
      </c>
      <c r="AR86" s="49">
        <f t="shared" si="504"/>
        <v>0</v>
      </c>
      <c r="AS86" s="49">
        <f t="shared" si="505"/>
        <v>0</v>
      </c>
      <c r="AT86" s="49">
        <f t="shared" ref="AT86:AT90" si="536">AR86+AS86</f>
        <v>0</v>
      </c>
      <c r="AV86" s="1"/>
      <c r="AW86" s="2"/>
      <c r="AX86" s="2"/>
      <c r="AY86" s="29">
        <f t="shared" ref="AY86:AY90" si="537">AW86+AX86</f>
        <v>0</v>
      </c>
      <c r="BA86" s="30">
        <f t="shared" ref="BA86:BA90" si="538">AV86-AL86</f>
        <v>0</v>
      </c>
      <c r="BB86" s="49">
        <f t="shared" si="506"/>
        <v>0</v>
      </c>
      <c r="BC86" s="49">
        <f t="shared" si="507"/>
        <v>0</v>
      </c>
      <c r="BD86" s="49">
        <f t="shared" ref="BD86:BD90" si="539">BB86+BC86</f>
        <v>0</v>
      </c>
      <c r="BF86" s="30">
        <f t="shared" ref="BF86:BF90" si="540">M86+W86+AG86+AQ86+BA86</f>
        <v>0</v>
      </c>
      <c r="BG86" s="49">
        <f t="shared" si="508"/>
        <v>0</v>
      </c>
      <c r="BH86" s="49">
        <f t="shared" si="509"/>
        <v>0</v>
      </c>
      <c r="BI86" s="49">
        <f t="shared" si="510"/>
        <v>0</v>
      </c>
      <c r="BK86" s="56"/>
    </row>
    <row r="87" spans="1:63" x14ac:dyDescent="0.35">
      <c r="A87"/>
      <c r="B87" s="138" t="s">
        <v>227</v>
      </c>
      <c r="C87" s="1"/>
      <c r="D87" s="2"/>
      <c r="E87" s="2"/>
      <c r="F87" s="29">
        <f t="shared" si="495"/>
        <v>0</v>
      </c>
      <c r="H87" s="1"/>
      <c r="I87" s="2"/>
      <c r="J87" s="2">
        <f t="shared" si="496"/>
        <v>0</v>
      </c>
      <c r="K87" s="29">
        <f t="shared" si="526"/>
        <v>0</v>
      </c>
      <c r="M87" s="30">
        <f t="shared" si="497"/>
        <v>0</v>
      </c>
      <c r="N87" s="49">
        <f t="shared" si="498"/>
        <v>0</v>
      </c>
      <c r="O87" s="49">
        <f t="shared" si="499"/>
        <v>0</v>
      </c>
      <c r="P87" s="49">
        <f t="shared" si="527"/>
        <v>0</v>
      </c>
      <c r="R87" s="1"/>
      <c r="S87" s="2"/>
      <c r="T87" s="2"/>
      <c r="U87" s="29">
        <f t="shared" si="528"/>
        <v>0</v>
      </c>
      <c r="W87" s="30">
        <f t="shared" si="529"/>
        <v>0</v>
      </c>
      <c r="X87" s="49">
        <f t="shared" si="500"/>
        <v>0</v>
      </c>
      <c r="Y87" s="49">
        <f t="shared" si="501"/>
        <v>0</v>
      </c>
      <c r="Z87" s="49">
        <f t="shared" si="530"/>
        <v>0</v>
      </c>
      <c r="AB87" s="1"/>
      <c r="AC87" s="2"/>
      <c r="AD87" s="2"/>
      <c r="AE87" s="29">
        <f t="shared" si="531"/>
        <v>0</v>
      </c>
      <c r="AG87" s="30">
        <f t="shared" si="532"/>
        <v>0</v>
      </c>
      <c r="AH87" s="49">
        <f t="shared" si="502"/>
        <v>0</v>
      </c>
      <c r="AI87" s="49">
        <f t="shared" si="503"/>
        <v>0</v>
      </c>
      <c r="AJ87" s="49">
        <f t="shared" si="533"/>
        <v>0</v>
      </c>
      <c r="AL87" s="1"/>
      <c r="AM87" s="2"/>
      <c r="AN87" s="2"/>
      <c r="AO87" s="29">
        <f t="shared" si="534"/>
        <v>0</v>
      </c>
      <c r="AQ87" s="30">
        <f t="shared" si="535"/>
        <v>0</v>
      </c>
      <c r="AR87" s="49">
        <f t="shared" si="504"/>
        <v>0</v>
      </c>
      <c r="AS87" s="49">
        <f t="shared" si="505"/>
        <v>0</v>
      </c>
      <c r="AT87" s="49">
        <f t="shared" si="536"/>
        <v>0</v>
      </c>
      <c r="AV87" s="1"/>
      <c r="AW87" s="2"/>
      <c r="AX87" s="2"/>
      <c r="AY87" s="29">
        <f t="shared" si="537"/>
        <v>0</v>
      </c>
      <c r="BA87" s="30">
        <f t="shared" si="538"/>
        <v>0</v>
      </c>
      <c r="BB87" s="49">
        <f t="shared" si="506"/>
        <v>0</v>
      </c>
      <c r="BC87" s="49">
        <f t="shared" si="507"/>
        <v>0</v>
      </c>
      <c r="BD87" s="49">
        <f t="shared" si="539"/>
        <v>0</v>
      </c>
      <c r="BF87" s="30">
        <f t="shared" si="540"/>
        <v>0</v>
      </c>
      <c r="BG87" s="49">
        <f t="shared" si="508"/>
        <v>0</v>
      </c>
      <c r="BH87" s="49">
        <f t="shared" si="509"/>
        <v>0</v>
      </c>
      <c r="BI87" s="49">
        <f t="shared" si="510"/>
        <v>0</v>
      </c>
      <c r="BK87" s="56"/>
    </row>
    <row r="88" spans="1:63" s="8" customFormat="1" x14ac:dyDescent="0.35">
      <c r="B88" s="138" t="s">
        <v>227</v>
      </c>
      <c r="C88" s="1"/>
      <c r="D88" s="2"/>
      <c r="E88" s="2"/>
      <c r="F88" s="29">
        <f t="shared" si="495"/>
        <v>0</v>
      </c>
      <c r="H88" s="1"/>
      <c r="I88" s="2"/>
      <c r="J88" s="2">
        <f t="shared" ref="J88:J89" si="541">I88*0.3</f>
        <v>0</v>
      </c>
      <c r="K88" s="29">
        <f t="shared" ref="K88:K89" si="542">I88+J88</f>
        <v>0</v>
      </c>
      <c r="M88" s="30">
        <f t="shared" ref="M88:M89" si="543">H88-C88</f>
        <v>0</v>
      </c>
      <c r="N88" s="49">
        <f t="shared" ref="N88:N89" si="544">I88-D88</f>
        <v>0</v>
      </c>
      <c r="O88" s="49">
        <f t="shared" ref="O88:O89" si="545">J88-E88</f>
        <v>0</v>
      </c>
      <c r="P88" s="49">
        <f t="shared" ref="P88:P89" si="546">N88+O88</f>
        <v>0</v>
      </c>
      <c r="R88" s="1"/>
      <c r="S88" s="2"/>
      <c r="T88" s="2"/>
      <c r="U88" s="29">
        <f t="shared" ref="U88:U89" si="547">S88+T88</f>
        <v>0</v>
      </c>
      <c r="W88" s="30">
        <f t="shared" ref="W88:W89" si="548">R88-H88</f>
        <v>0</v>
      </c>
      <c r="X88" s="49">
        <f t="shared" ref="X88:X89" si="549">S88-I88</f>
        <v>0</v>
      </c>
      <c r="Y88" s="49">
        <f t="shared" ref="Y88:Y89" si="550">T88-J88</f>
        <v>0</v>
      </c>
      <c r="Z88" s="49">
        <f t="shared" ref="Z88:Z89" si="551">X88+Y88</f>
        <v>0</v>
      </c>
      <c r="AB88" s="1"/>
      <c r="AC88" s="2"/>
      <c r="AD88" s="2"/>
      <c r="AE88" s="29">
        <f t="shared" ref="AE88:AE89" si="552">AC88+AD88</f>
        <v>0</v>
      </c>
      <c r="AG88" s="30">
        <f t="shared" ref="AG88:AG89" si="553">AB88-R88</f>
        <v>0</v>
      </c>
      <c r="AH88" s="49">
        <f t="shared" ref="AH88:AH89" si="554">AC88-S88</f>
        <v>0</v>
      </c>
      <c r="AI88" s="49">
        <f t="shared" ref="AI88:AI89" si="555">AD88-T88</f>
        <v>0</v>
      </c>
      <c r="AJ88" s="49">
        <f t="shared" ref="AJ88:AJ89" si="556">AH88+AI88</f>
        <v>0</v>
      </c>
      <c r="AL88" s="1"/>
      <c r="AM88" s="2"/>
      <c r="AN88" s="2"/>
      <c r="AO88" s="29">
        <f t="shared" ref="AO88:AO89" si="557">AM88+AN88</f>
        <v>0</v>
      </c>
      <c r="AQ88" s="30">
        <f t="shared" ref="AQ88:AQ89" si="558">AL88-AB88</f>
        <v>0</v>
      </c>
      <c r="AR88" s="49">
        <f t="shared" ref="AR88:AR89" si="559">AM88-AC88</f>
        <v>0</v>
      </c>
      <c r="AS88" s="49">
        <f t="shared" ref="AS88:AS89" si="560">AN88-AD88</f>
        <v>0</v>
      </c>
      <c r="AT88" s="49">
        <f t="shared" ref="AT88:AT89" si="561">AR88+AS88</f>
        <v>0</v>
      </c>
      <c r="AV88" s="1"/>
      <c r="AW88" s="2"/>
      <c r="AX88" s="2"/>
      <c r="AY88" s="29">
        <f t="shared" ref="AY88:AY89" si="562">AW88+AX88</f>
        <v>0</v>
      </c>
      <c r="BA88" s="30">
        <f t="shared" ref="BA88:BA89" si="563">AV88-AL88</f>
        <v>0</v>
      </c>
      <c r="BB88" s="49">
        <f t="shared" ref="BB88:BB89" si="564">AW88-AM88</f>
        <v>0</v>
      </c>
      <c r="BC88" s="49">
        <f t="shared" ref="BC88:BC89" si="565">AX88-AN88</f>
        <v>0</v>
      </c>
      <c r="BD88" s="49">
        <f t="shared" ref="BD88:BD89" si="566">BB88+BC88</f>
        <v>0</v>
      </c>
      <c r="BF88" s="30">
        <f t="shared" ref="BF88:BF89" si="567">M88+W88+AG88+AQ88+BA88</f>
        <v>0</v>
      </c>
      <c r="BG88" s="49">
        <f t="shared" ref="BG88:BG89" si="568">N88+X88+AH88+AR88+BB88</f>
        <v>0</v>
      </c>
      <c r="BH88" s="49">
        <f t="shared" ref="BH88:BH89" si="569">O88+Y88+AI88+AS88+BC88</f>
        <v>0</v>
      </c>
      <c r="BI88" s="49">
        <f t="shared" ref="BI88:BI89" si="570">P88+Z88+AJ88+AT88+BD88</f>
        <v>0</v>
      </c>
      <c r="BK88" s="56"/>
    </row>
    <row r="89" spans="1:63" x14ac:dyDescent="0.35">
      <c r="A89"/>
      <c r="B89" s="138" t="s">
        <v>227</v>
      </c>
      <c r="C89" s="1"/>
      <c r="D89" s="2"/>
      <c r="E89" s="2"/>
      <c r="F89" s="29">
        <f t="shared" si="495"/>
        <v>0</v>
      </c>
      <c r="H89" s="1"/>
      <c r="I89" s="2"/>
      <c r="J89" s="2">
        <f t="shared" si="541"/>
        <v>0</v>
      </c>
      <c r="K89" s="29">
        <f t="shared" si="542"/>
        <v>0</v>
      </c>
      <c r="M89" s="30">
        <f t="shared" si="543"/>
        <v>0</v>
      </c>
      <c r="N89" s="49">
        <f t="shared" si="544"/>
        <v>0</v>
      </c>
      <c r="O89" s="49">
        <f t="shared" si="545"/>
        <v>0</v>
      </c>
      <c r="P89" s="49">
        <f t="shared" si="546"/>
        <v>0</v>
      </c>
      <c r="R89" s="1"/>
      <c r="S89" s="2"/>
      <c r="T89" s="2"/>
      <c r="U89" s="29">
        <f t="shared" si="547"/>
        <v>0</v>
      </c>
      <c r="W89" s="30">
        <f t="shared" si="548"/>
        <v>0</v>
      </c>
      <c r="X89" s="49">
        <f t="shared" si="549"/>
        <v>0</v>
      </c>
      <c r="Y89" s="49">
        <f t="shared" si="550"/>
        <v>0</v>
      </c>
      <c r="Z89" s="49">
        <f t="shared" si="551"/>
        <v>0</v>
      </c>
      <c r="AB89" s="1"/>
      <c r="AC89" s="2"/>
      <c r="AD89" s="2"/>
      <c r="AE89" s="29">
        <f t="shared" si="552"/>
        <v>0</v>
      </c>
      <c r="AG89" s="30">
        <f t="shared" si="553"/>
        <v>0</v>
      </c>
      <c r="AH89" s="49">
        <f t="shared" si="554"/>
        <v>0</v>
      </c>
      <c r="AI89" s="49">
        <f t="shared" si="555"/>
        <v>0</v>
      </c>
      <c r="AJ89" s="49">
        <f t="shared" si="556"/>
        <v>0</v>
      </c>
      <c r="AL89" s="1"/>
      <c r="AM89" s="2"/>
      <c r="AN89" s="2"/>
      <c r="AO89" s="29">
        <f t="shared" si="557"/>
        <v>0</v>
      </c>
      <c r="AQ89" s="30">
        <f t="shared" si="558"/>
        <v>0</v>
      </c>
      <c r="AR89" s="49">
        <f t="shared" si="559"/>
        <v>0</v>
      </c>
      <c r="AS89" s="49">
        <f t="shared" si="560"/>
        <v>0</v>
      </c>
      <c r="AT89" s="49">
        <f t="shared" si="561"/>
        <v>0</v>
      </c>
      <c r="AV89" s="1"/>
      <c r="AW89" s="2"/>
      <c r="AX89" s="2"/>
      <c r="AY89" s="29">
        <f t="shared" si="562"/>
        <v>0</v>
      </c>
      <c r="BA89" s="30">
        <f t="shared" si="563"/>
        <v>0</v>
      </c>
      <c r="BB89" s="49">
        <f t="shared" si="564"/>
        <v>0</v>
      </c>
      <c r="BC89" s="49">
        <f t="shared" si="565"/>
        <v>0</v>
      </c>
      <c r="BD89" s="49">
        <f t="shared" si="566"/>
        <v>0</v>
      </c>
      <c r="BF89" s="30">
        <f t="shared" si="567"/>
        <v>0</v>
      </c>
      <c r="BG89" s="49">
        <f t="shared" si="568"/>
        <v>0</v>
      </c>
      <c r="BH89" s="49">
        <f t="shared" si="569"/>
        <v>0</v>
      </c>
      <c r="BI89" s="49">
        <f t="shared" si="570"/>
        <v>0</v>
      </c>
      <c r="BK89" s="56"/>
    </row>
    <row r="90" spans="1:63" x14ac:dyDescent="0.35">
      <c r="A90"/>
      <c r="B90" s="138" t="s">
        <v>227</v>
      </c>
      <c r="C90" s="1"/>
      <c r="D90" s="2"/>
      <c r="E90" s="2"/>
      <c r="F90" s="29">
        <f t="shared" si="495"/>
        <v>0</v>
      </c>
      <c r="H90" s="1"/>
      <c r="I90" s="2"/>
      <c r="J90" s="2">
        <f t="shared" si="496"/>
        <v>0</v>
      </c>
      <c r="K90" s="29">
        <f t="shared" si="526"/>
        <v>0</v>
      </c>
      <c r="M90" s="30">
        <f t="shared" si="497"/>
        <v>0</v>
      </c>
      <c r="N90" s="49">
        <f t="shared" si="498"/>
        <v>0</v>
      </c>
      <c r="O90" s="49">
        <f t="shared" si="499"/>
        <v>0</v>
      </c>
      <c r="P90" s="49">
        <f t="shared" si="527"/>
        <v>0</v>
      </c>
      <c r="R90" s="1"/>
      <c r="S90" s="2"/>
      <c r="T90" s="2"/>
      <c r="U90" s="29">
        <f t="shared" si="528"/>
        <v>0</v>
      </c>
      <c r="W90" s="30">
        <f t="shared" si="529"/>
        <v>0</v>
      </c>
      <c r="X90" s="49">
        <f t="shared" si="500"/>
        <v>0</v>
      </c>
      <c r="Y90" s="49">
        <f t="shared" si="501"/>
        <v>0</v>
      </c>
      <c r="Z90" s="49">
        <f t="shared" si="530"/>
        <v>0</v>
      </c>
      <c r="AB90" s="1"/>
      <c r="AC90" s="2"/>
      <c r="AD90" s="2"/>
      <c r="AE90" s="29">
        <f t="shared" si="531"/>
        <v>0</v>
      </c>
      <c r="AG90" s="30">
        <f t="shared" si="532"/>
        <v>0</v>
      </c>
      <c r="AH90" s="49">
        <f t="shared" si="502"/>
        <v>0</v>
      </c>
      <c r="AI90" s="49">
        <f t="shared" si="503"/>
        <v>0</v>
      </c>
      <c r="AJ90" s="49">
        <f t="shared" si="533"/>
        <v>0</v>
      </c>
      <c r="AL90" s="1"/>
      <c r="AM90" s="2"/>
      <c r="AN90" s="2"/>
      <c r="AO90" s="29">
        <f t="shared" si="534"/>
        <v>0</v>
      </c>
      <c r="AQ90" s="30">
        <f t="shared" si="535"/>
        <v>0</v>
      </c>
      <c r="AR90" s="49">
        <f t="shared" si="504"/>
        <v>0</v>
      </c>
      <c r="AS90" s="49">
        <f t="shared" si="505"/>
        <v>0</v>
      </c>
      <c r="AT90" s="49">
        <f t="shared" si="536"/>
        <v>0</v>
      </c>
      <c r="AV90" s="1"/>
      <c r="AW90" s="2"/>
      <c r="AX90" s="2"/>
      <c r="AY90" s="29">
        <f t="shared" si="537"/>
        <v>0</v>
      </c>
      <c r="BA90" s="30">
        <f t="shared" si="538"/>
        <v>0</v>
      </c>
      <c r="BB90" s="49">
        <f t="shared" si="506"/>
        <v>0</v>
      </c>
      <c r="BC90" s="49">
        <f t="shared" si="507"/>
        <v>0</v>
      </c>
      <c r="BD90" s="49">
        <f t="shared" si="539"/>
        <v>0</v>
      </c>
      <c r="BF90" s="30">
        <f t="shared" si="540"/>
        <v>0</v>
      </c>
      <c r="BG90" s="49">
        <f t="shared" si="508"/>
        <v>0</v>
      </c>
      <c r="BH90" s="49">
        <f t="shared" si="509"/>
        <v>0</v>
      </c>
      <c r="BI90" s="49">
        <f t="shared" si="510"/>
        <v>0</v>
      </c>
      <c r="BK90" s="56"/>
    </row>
    <row r="91" spans="1:63" x14ac:dyDescent="0.35">
      <c r="A91"/>
      <c r="B91" s="138" t="s">
        <v>227</v>
      </c>
      <c r="C91" s="1"/>
      <c r="D91" s="2"/>
      <c r="E91" s="2"/>
      <c r="F91" s="29">
        <f t="shared" si="495"/>
        <v>0</v>
      </c>
      <c r="H91" s="1"/>
      <c r="I91" s="2"/>
      <c r="J91" s="2">
        <f t="shared" ref="J91" si="571">I91*0.3</f>
        <v>0</v>
      </c>
      <c r="K91" s="29">
        <f t="shared" ref="K91" si="572">I91+J91</f>
        <v>0</v>
      </c>
      <c r="M91" s="30">
        <f t="shared" ref="M91" si="573">H91-C91</f>
        <v>0</v>
      </c>
      <c r="N91" s="49">
        <f t="shared" ref="N91" si="574">I91-D91</f>
        <v>0</v>
      </c>
      <c r="O91" s="49">
        <f t="shared" ref="O91" si="575">J91-E91</f>
        <v>0</v>
      </c>
      <c r="P91" s="49">
        <f t="shared" ref="P91" si="576">N91+O91</f>
        <v>0</v>
      </c>
      <c r="R91" s="1"/>
      <c r="S91" s="2"/>
      <c r="T91" s="2"/>
      <c r="U91" s="29">
        <f t="shared" ref="U91" si="577">S91+T91</f>
        <v>0</v>
      </c>
      <c r="W91" s="30">
        <f t="shared" ref="W91" si="578">R91-H91</f>
        <v>0</v>
      </c>
      <c r="X91" s="49">
        <f t="shared" ref="X91" si="579">S91-I91</f>
        <v>0</v>
      </c>
      <c r="Y91" s="49">
        <f t="shared" ref="Y91" si="580">T91-J91</f>
        <v>0</v>
      </c>
      <c r="Z91" s="49">
        <f t="shared" ref="Z91" si="581">X91+Y91</f>
        <v>0</v>
      </c>
      <c r="AB91" s="1"/>
      <c r="AC91" s="2"/>
      <c r="AD91" s="2"/>
      <c r="AE91" s="29">
        <f t="shared" ref="AE91" si="582">AC91+AD91</f>
        <v>0</v>
      </c>
      <c r="AG91" s="30">
        <f t="shared" ref="AG91" si="583">AB91-R91</f>
        <v>0</v>
      </c>
      <c r="AH91" s="49">
        <f t="shared" ref="AH91" si="584">AC91-S91</f>
        <v>0</v>
      </c>
      <c r="AI91" s="49">
        <f t="shared" ref="AI91" si="585">AD91-T91</f>
        <v>0</v>
      </c>
      <c r="AJ91" s="49">
        <f t="shared" ref="AJ91" si="586">AH91+AI91</f>
        <v>0</v>
      </c>
      <c r="AL91" s="1"/>
      <c r="AM91" s="2"/>
      <c r="AN91" s="2"/>
      <c r="AO91" s="29">
        <f t="shared" ref="AO91" si="587">AM91+AN91</f>
        <v>0</v>
      </c>
      <c r="AQ91" s="30">
        <f t="shared" ref="AQ91" si="588">AL91-AB91</f>
        <v>0</v>
      </c>
      <c r="AR91" s="49">
        <f t="shared" ref="AR91" si="589">AM91-AC91</f>
        <v>0</v>
      </c>
      <c r="AS91" s="49">
        <f t="shared" ref="AS91" si="590">AN91-AD91</f>
        <v>0</v>
      </c>
      <c r="AT91" s="49">
        <f t="shared" ref="AT91" si="591">AR91+AS91</f>
        <v>0</v>
      </c>
      <c r="AV91" s="1"/>
      <c r="AW91" s="2"/>
      <c r="AX91" s="2"/>
      <c r="AY91" s="29">
        <f t="shared" ref="AY91" si="592">AW91+AX91</f>
        <v>0</v>
      </c>
      <c r="BA91" s="30">
        <f t="shared" ref="BA91" si="593">AV91-AL91</f>
        <v>0</v>
      </c>
      <c r="BB91" s="49">
        <f t="shared" ref="BB91" si="594">AW91-AM91</f>
        <v>0</v>
      </c>
      <c r="BC91" s="49">
        <f t="shared" ref="BC91" si="595">AX91-AN91</f>
        <v>0</v>
      </c>
      <c r="BD91" s="49">
        <f t="shared" ref="BD91" si="596">BB91+BC91</f>
        <v>0</v>
      </c>
      <c r="BF91" s="30">
        <f t="shared" ref="BF91" si="597">M91+W91+AG91+AQ91+BA91</f>
        <v>0</v>
      </c>
      <c r="BG91" s="49">
        <f t="shared" ref="BG91" si="598">N91+X91+AH91+AR91+BB91</f>
        <v>0</v>
      </c>
      <c r="BH91" s="49">
        <f t="shared" ref="BH91" si="599">O91+Y91+AI91+AS91+BC91</f>
        <v>0</v>
      </c>
      <c r="BI91" s="49">
        <f t="shared" ref="BI91" si="600">P91+Z91+AJ91+AT91+BD91</f>
        <v>0</v>
      </c>
      <c r="BK91" s="56"/>
    </row>
    <row r="92" spans="1:63" s="8" customFormat="1" x14ac:dyDescent="0.35">
      <c r="B92" s="138" t="s">
        <v>227</v>
      </c>
      <c r="C92" s="1"/>
      <c r="D92" s="2"/>
      <c r="E92" s="2"/>
      <c r="F92" s="29">
        <f t="shared" si="495"/>
        <v>0</v>
      </c>
      <c r="H92" s="1"/>
      <c r="I92" s="2"/>
      <c r="J92" s="2">
        <f t="shared" ref="J92:J95" si="601">I92*0.3</f>
        <v>0</v>
      </c>
      <c r="K92" s="29">
        <f>I92+J92</f>
        <v>0</v>
      </c>
      <c r="M92" s="30">
        <f t="shared" ref="M92:O95" si="602">H92-C92</f>
        <v>0</v>
      </c>
      <c r="N92" s="49">
        <f t="shared" si="602"/>
        <v>0</v>
      </c>
      <c r="O92" s="49">
        <f t="shared" si="602"/>
        <v>0</v>
      </c>
      <c r="P92" s="49">
        <f>N92+O92</f>
        <v>0</v>
      </c>
      <c r="R92" s="1"/>
      <c r="S92" s="2"/>
      <c r="T92" s="2"/>
      <c r="U92" s="29">
        <f>S92+T92</f>
        <v>0</v>
      </c>
      <c r="W92" s="30">
        <f>R92-H92</f>
        <v>0</v>
      </c>
      <c r="X92" s="49">
        <f t="shared" ref="X92:X95" si="603">S92-I92</f>
        <v>0</v>
      </c>
      <c r="Y92" s="49">
        <f t="shared" ref="Y92:Y95" si="604">T92-J92</f>
        <v>0</v>
      </c>
      <c r="Z92" s="49">
        <f>X92+Y92</f>
        <v>0</v>
      </c>
      <c r="AB92" s="1"/>
      <c r="AC92" s="2"/>
      <c r="AD92" s="2"/>
      <c r="AE92" s="29">
        <f>AC92+AD92</f>
        <v>0</v>
      </c>
      <c r="AG92" s="30">
        <f>AB92-R92</f>
        <v>0</v>
      </c>
      <c r="AH92" s="49">
        <f t="shared" ref="AH92:AH95" si="605">AC92-S92</f>
        <v>0</v>
      </c>
      <c r="AI92" s="49">
        <f t="shared" ref="AI92:AI95" si="606">AD92-T92</f>
        <v>0</v>
      </c>
      <c r="AJ92" s="49">
        <f>AH92+AI92</f>
        <v>0</v>
      </c>
      <c r="AL92" s="1"/>
      <c r="AM92" s="2"/>
      <c r="AN92" s="2"/>
      <c r="AO92" s="29">
        <f>AM92+AN92</f>
        <v>0</v>
      </c>
      <c r="AQ92" s="30">
        <f>AL92-AB92</f>
        <v>0</v>
      </c>
      <c r="AR92" s="49">
        <f t="shared" ref="AR92:AR95" si="607">AM92-AC92</f>
        <v>0</v>
      </c>
      <c r="AS92" s="49">
        <f t="shared" ref="AS92:AS95" si="608">AN92-AD92</f>
        <v>0</v>
      </c>
      <c r="AT92" s="49">
        <f>AR92+AS92</f>
        <v>0</v>
      </c>
      <c r="AV92" s="1"/>
      <c r="AW92" s="2"/>
      <c r="AX92" s="2"/>
      <c r="AY92" s="29">
        <f>AW92+AX92</f>
        <v>0</v>
      </c>
      <c r="BA92" s="30">
        <f>AV92-AL92</f>
        <v>0</v>
      </c>
      <c r="BB92" s="49">
        <f t="shared" ref="BB92:BB95" si="609">AW92-AM92</f>
        <v>0</v>
      </c>
      <c r="BC92" s="49">
        <f t="shared" ref="BC92:BC95" si="610">AX92-AN92</f>
        <v>0</v>
      </c>
      <c r="BD92" s="49">
        <f>BB92+BC92</f>
        <v>0</v>
      </c>
      <c r="BF92" s="30">
        <f>M92+W92+AG92+AQ92+BA92</f>
        <v>0</v>
      </c>
      <c r="BG92" s="49">
        <f t="shared" ref="BG92:BG95" si="611">N92+X92+AH92+AR92+BB92</f>
        <v>0</v>
      </c>
      <c r="BH92" s="49">
        <f t="shared" ref="BH92:BH95" si="612">O92+Y92+AI92+AS92+BC92</f>
        <v>0</v>
      </c>
      <c r="BI92" s="49">
        <f t="shared" ref="BI92:BI95" si="613">P92+Z92+AJ92+AT92+BD92</f>
        <v>0</v>
      </c>
      <c r="BK92" s="56"/>
    </row>
    <row r="93" spans="1:63" s="8" customFormat="1" x14ac:dyDescent="0.35">
      <c r="B93" s="138" t="s">
        <v>227</v>
      </c>
      <c r="C93" s="1"/>
      <c r="D93" s="2"/>
      <c r="E93" s="2"/>
      <c r="F93" s="29">
        <f t="shared" si="495"/>
        <v>0</v>
      </c>
      <c r="H93" s="1"/>
      <c r="I93" s="2"/>
      <c r="J93" s="2">
        <f t="shared" si="601"/>
        <v>0</v>
      </c>
      <c r="K93" s="29">
        <f t="shared" ref="K93:K95" si="614">I93+J93</f>
        <v>0</v>
      </c>
      <c r="M93" s="30">
        <f t="shared" si="602"/>
        <v>0</v>
      </c>
      <c r="N93" s="49">
        <f t="shared" si="602"/>
        <v>0</v>
      </c>
      <c r="O93" s="49">
        <f t="shared" si="602"/>
        <v>0</v>
      </c>
      <c r="P93" s="49">
        <f t="shared" ref="P93:P95" si="615">N93+O93</f>
        <v>0</v>
      </c>
      <c r="R93" s="1"/>
      <c r="S93" s="2"/>
      <c r="T93" s="2"/>
      <c r="U93" s="29">
        <f t="shared" ref="U93:U95" si="616">S93+T93</f>
        <v>0</v>
      </c>
      <c r="W93" s="30">
        <f t="shared" ref="W93:W95" si="617">R93-H93</f>
        <v>0</v>
      </c>
      <c r="X93" s="49">
        <f t="shared" si="603"/>
        <v>0</v>
      </c>
      <c r="Y93" s="49">
        <f t="shared" si="604"/>
        <v>0</v>
      </c>
      <c r="Z93" s="49">
        <f t="shared" ref="Z93:Z95" si="618">X93+Y93</f>
        <v>0</v>
      </c>
      <c r="AB93" s="1"/>
      <c r="AC93" s="2"/>
      <c r="AD93" s="2"/>
      <c r="AE93" s="29">
        <f t="shared" ref="AE93:AE95" si="619">AC93+AD93</f>
        <v>0</v>
      </c>
      <c r="AG93" s="30">
        <f t="shared" ref="AG93:AG95" si="620">AB93-R93</f>
        <v>0</v>
      </c>
      <c r="AH93" s="49">
        <f t="shared" si="605"/>
        <v>0</v>
      </c>
      <c r="AI93" s="49">
        <f t="shared" si="606"/>
        <v>0</v>
      </c>
      <c r="AJ93" s="49">
        <f t="shared" ref="AJ93:AJ95" si="621">AH93+AI93</f>
        <v>0</v>
      </c>
      <c r="AL93" s="1"/>
      <c r="AM93" s="2"/>
      <c r="AN93" s="2"/>
      <c r="AO93" s="29">
        <f t="shared" ref="AO93:AO95" si="622">AM93+AN93</f>
        <v>0</v>
      </c>
      <c r="AQ93" s="30">
        <f t="shared" ref="AQ93:AQ95" si="623">AL93-AB93</f>
        <v>0</v>
      </c>
      <c r="AR93" s="49">
        <f t="shared" si="607"/>
        <v>0</v>
      </c>
      <c r="AS93" s="49">
        <f t="shared" si="608"/>
        <v>0</v>
      </c>
      <c r="AT93" s="49">
        <f t="shared" ref="AT93:AT95" si="624">AR93+AS93</f>
        <v>0</v>
      </c>
      <c r="AV93" s="1"/>
      <c r="AW93" s="2"/>
      <c r="AX93" s="2"/>
      <c r="AY93" s="29">
        <f t="shared" ref="AY93:AY95" si="625">AW93+AX93</f>
        <v>0</v>
      </c>
      <c r="BA93" s="30">
        <f t="shared" ref="BA93:BA95" si="626">AV93-AL93</f>
        <v>0</v>
      </c>
      <c r="BB93" s="49">
        <f t="shared" si="609"/>
        <v>0</v>
      </c>
      <c r="BC93" s="49">
        <f t="shared" si="610"/>
        <v>0</v>
      </c>
      <c r="BD93" s="49">
        <f t="shared" ref="BD93:BD95" si="627">BB93+BC93</f>
        <v>0</v>
      </c>
      <c r="BF93" s="30">
        <f t="shared" ref="BF93:BF95" si="628">M93+W93+AG93+AQ93+BA93</f>
        <v>0</v>
      </c>
      <c r="BG93" s="49">
        <f t="shared" si="611"/>
        <v>0</v>
      </c>
      <c r="BH93" s="49">
        <f t="shared" si="612"/>
        <v>0</v>
      </c>
      <c r="BI93" s="49">
        <f t="shared" si="613"/>
        <v>0</v>
      </c>
      <c r="BK93" s="56"/>
    </row>
    <row r="94" spans="1:63" x14ac:dyDescent="0.35">
      <c r="A94"/>
      <c r="B94" s="138" t="s">
        <v>227</v>
      </c>
      <c r="C94" s="1"/>
      <c r="D94" s="2"/>
      <c r="E94" s="2"/>
      <c r="F94" s="29">
        <f t="shared" si="495"/>
        <v>0</v>
      </c>
      <c r="H94" s="1"/>
      <c r="I94" s="2"/>
      <c r="J94" s="2">
        <f t="shared" si="601"/>
        <v>0</v>
      </c>
      <c r="K94" s="29">
        <f t="shared" si="614"/>
        <v>0</v>
      </c>
      <c r="M94" s="30">
        <f t="shared" si="602"/>
        <v>0</v>
      </c>
      <c r="N94" s="49">
        <f t="shared" si="602"/>
        <v>0</v>
      </c>
      <c r="O94" s="49">
        <f t="shared" si="602"/>
        <v>0</v>
      </c>
      <c r="P94" s="49">
        <f t="shared" si="615"/>
        <v>0</v>
      </c>
      <c r="R94" s="1"/>
      <c r="S94" s="2"/>
      <c r="T94" s="2"/>
      <c r="U94" s="29">
        <f t="shared" si="616"/>
        <v>0</v>
      </c>
      <c r="W94" s="30">
        <f t="shared" si="617"/>
        <v>0</v>
      </c>
      <c r="X94" s="49">
        <f t="shared" si="603"/>
        <v>0</v>
      </c>
      <c r="Y94" s="49">
        <f t="shared" si="604"/>
        <v>0</v>
      </c>
      <c r="Z94" s="49">
        <f t="shared" si="618"/>
        <v>0</v>
      </c>
      <c r="AB94" s="1"/>
      <c r="AC94" s="2"/>
      <c r="AD94" s="2"/>
      <c r="AE94" s="29">
        <f t="shared" si="619"/>
        <v>0</v>
      </c>
      <c r="AG94" s="30">
        <f t="shared" si="620"/>
        <v>0</v>
      </c>
      <c r="AH94" s="49">
        <f t="shared" si="605"/>
        <v>0</v>
      </c>
      <c r="AI94" s="49">
        <f t="shared" si="606"/>
        <v>0</v>
      </c>
      <c r="AJ94" s="49">
        <f t="shared" si="621"/>
        <v>0</v>
      </c>
      <c r="AL94" s="1"/>
      <c r="AM94" s="2"/>
      <c r="AN94" s="2"/>
      <c r="AO94" s="29">
        <f t="shared" si="622"/>
        <v>0</v>
      </c>
      <c r="AQ94" s="30">
        <f t="shared" si="623"/>
        <v>0</v>
      </c>
      <c r="AR94" s="49">
        <f t="shared" si="607"/>
        <v>0</v>
      </c>
      <c r="AS94" s="49">
        <f t="shared" si="608"/>
        <v>0</v>
      </c>
      <c r="AT94" s="49">
        <f t="shared" si="624"/>
        <v>0</v>
      </c>
      <c r="AV94" s="1"/>
      <c r="AW94" s="2"/>
      <c r="AX94" s="2"/>
      <c r="AY94" s="29">
        <f t="shared" si="625"/>
        <v>0</v>
      </c>
      <c r="BA94" s="30">
        <f t="shared" si="626"/>
        <v>0</v>
      </c>
      <c r="BB94" s="49">
        <f t="shared" si="609"/>
        <v>0</v>
      </c>
      <c r="BC94" s="49">
        <f t="shared" si="610"/>
        <v>0</v>
      </c>
      <c r="BD94" s="49">
        <f t="shared" si="627"/>
        <v>0</v>
      </c>
      <c r="BF94" s="30">
        <f t="shared" si="628"/>
        <v>0</v>
      </c>
      <c r="BG94" s="49">
        <f t="shared" si="611"/>
        <v>0</v>
      </c>
      <c r="BH94" s="49">
        <f t="shared" si="612"/>
        <v>0</v>
      </c>
      <c r="BI94" s="49">
        <f t="shared" si="613"/>
        <v>0</v>
      </c>
      <c r="BK94" s="56"/>
    </row>
    <row r="95" spans="1:63" x14ac:dyDescent="0.35">
      <c r="A95"/>
      <c r="B95" s="138" t="s">
        <v>227</v>
      </c>
      <c r="C95" s="1"/>
      <c r="D95" s="2"/>
      <c r="E95" s="2"/>
      <c r="F95" s="29">
        <f t="shared" si="495"/>
        <v>0</v>
      </c>
      <c r="H95" s="1"/>
      <c r="I95" s="2"/>
      <c r="J95" s="2">
        <f t="shared" si="601"/>
        <v>0</v>
      </c>
      <c r="K95" s="29">
        <f t="shared" si="614"/>
        <v>0</v>
      </c>
      <c r="M95" s="30">
        <f t="shared" si="602"/>
        <v>0</v>
      </c>
      <c r="N95" s="49">
        <f t="shared" si="602"/>
        <v>0</v>
      </c>
      <c r="O95" s="49">
        <f t="shared" si="602"/>
        <v>0</v>
      </c>
      <c r="P95" s="49">
        <f t="shared" si="615"/>
        <v>0</v>
      </c>
      <c r="R95" s="1"/>
      <c r="S95" s="2"/>
      <c r="T95" s="2"/>
      <c r="U95" s="29">
        <f t="shared" si="616"/>
        <v>0</v>
      </c>
      <c r="W95" s="30">
        <f t="shared" si="617"/>
        <v>0</v>
      </c>
      <c r="X95" s="49">
        <f t="shared" si="603"/>
        <v>0</v>
      </c>
      <c r="Y95" s="49">
        <f t="shared" si="604"/>
        <v>0</v>
      </c>
      <c r="Z95" s="49">
        <f t="shared" si="618"/>
        <v>0</v>
      </c>
      <c r="AB95" s="1"/>
      <c r="AC95" s="2"/>
      <c r="AD95" s="2"/>
      <c r="AE95" s="29">
        <f t="shared" si="619"/>
        <v>0</v>
      </c>
      <c r="AG95" s="30">
        <f t="shared" si="620"/>
        <v>0</v>
      </c>
      <c r="AH95" s="49">
        <f t="shared" si="605"/>
        <v>0</v>
      </c>
      <c r="AI95" s="49">
        <f t="shared" si="606"/>
        <v>0</v>
      </c>
      <c r="AJ95" s="49">
        <f t="shared" si="621"/>
        <v>0</v>
      </c>
      <c r="AL95" s="1"/>
      <c r="AM95" s="2"/>
      <c r="AN95" s="2"/>
      <c r="AO95" s="29">
        <f t="shared" si="622"/>
        <v>0</v>
      </c>
      <c r="AQ95" s="30">
        <f t="shared" si="623"/>
        <v>0</v>
      </c>
      <c r="AR95" s="49">
        <f t="shared" si="607"/>
        <v>0</v>
      </c>
      <c r="AS95" s="49">
        <f t="shared" si="608"/>
        <v>0</v>
      </c>
      <c r="AT95" s="49">
        <f t="shared" si="624"/>
        <v>0</v>
      </c>
      <c r="AV95" s="1"/>
      <c r="AW95" s="2"/>
      <c r="AX95" s="2"/>
      <c r="AY95" s="29">
        <f t="shared" si="625"/>
        <v>0</v>
      </c>
      <c r="BA95" s="30">
        <f t="shared" si="626"/>
        <v>0</v>
      </c>
      <c r="BB95" s="49">
        <f t="shared" si="609"/>
        <v>0</v>
      </c>
      <c r="BC95" s="49">
        <f t="shared" si="610"/>
        <v>0</v>
      </c>
      <c r="BD95" s="49">
        <f t="shared" si="627"/>
        <v>0</v>
      </c>
      <c r="BF95" s="30">
        <f t="shared" si="628"/>
        <v>0</v>
      </c>
      <c r="BG95" s="49">
        <f t="shared" si="611"/>
        <v>0</v>
      </c>
      <c r="BH95" s="49">
        <f t="shared" si="612"/>
        <v>0</v>
      </c>
      <c r="BI95" s="49">
        <f t="shared" si="613"/>
        <v>0</v>
      </c>
      <c r="BK95" s="56"/>
    </row>
    <row r="96" spans="1:63" s="8" customFormat="1" x14ac:dyDescent="0.35">
      <c r="B96" s="34" t="s">
        <v>236</v>
      </c>
      <c r="C96" s="35">
        <f>SUM(C81:C95)</f>
        <v>0</v>
      </c>
      <c r="D96" s="37">
        <f>SUM(D81:D95)</f>
        <v>0</v>
      </c>
      <c r="E96" s="37">
        <f>SUM(E81:E95)</f>
        <v>0</v>
      </c>
      <c r="F96" s="37">
        <f>SUM(F81:F95)</f>
        <v>0</v>
      </c>
      <c r="H96" s="35">
        <f>SUM(H81:H95)</f>
        <v>0</v>
      </c>
      <c r="I96" s="37">
        <f>SUM(I81:I95)</f>
        <v>0</v>
      </c>
      <c r="J96" s="37">
        <f>SUM(J81:J95)</f>
        <v>0</v>
      </c>
      <c r="K96" s="37">
        <f>SUM(K81:K95)</f>
        <v>0</v>
      </c>
      <c r="M96" s="35">
        <f>SUM(M81:M95)</f>
        <v>0</v>
      </c>
      <c r="N96" s="37">
        <f>SUM(N81:N95)</f>
        <v>0</v>
      </c>
      <c r="O96" s="37">
        <f>SUM(O81:O95)</f>
        <v>0</v>
      </c>
      <c r="P96" s="37">
        <f>SUM(P81:P95)</f>
        <v>0</v>
      </c>
      <c r="R96" s="35">
        <f>SUM(R81:R95)</f>
        <v>0</v>
      </c>
      <c r="S96" s="37">
        <f>SUM(S81:S95)</f>
        <v>0</v>
      </c>
      <c r="T96" s="37">
        <f>SUM(T81:T95)</f>
        <v>0</v>
      </c>
      <c r="U96" s="37">
        <f>SUM(U81:U95)</f>
        <v>0</v>
      </c>
      <c r="W96" s="35">
        <f>SUM(W81:W95)</f>
        <v>0</v>
      </c>
      <c r="X96" s="37">
        <f>SUM(X81:X95)</f>
        <v>0</v>
      </c>
      <c r="Y96" s="37">
        <f>SUM(Y81:Y95)</f>
        <v>0</v>
      </c>
      <c r="Z96" s="37">
        <f>SUM(Z81:Z95)</f>
        <v>0</v>
      </c>
      <c r="AB96" s="35">
        <f>SUM(AB81:AB95)</f>
        <v>0</v>
      </c>
      <c r="AC96" s="37">
        <f>SUM(AC81:AC95)</f>
        <v>0</v>
      </c>
      <c r="AD96" s="37">
        <f>SUM(AD81:AD95)</f>
        <v>0</v>
      </c>
      <c r="AE96" s="37">
        <f>SUM(AE81:AE95)</f>
        <v>0</v>
      </c>
      <c r="AG96" s="35">
        <f>SUM(AG81:AG95)</f>
        <v>0</v>
      </c>
      <c r="AH96" s="37">
        <f>SUM(AH81:AH95)</f>
        <v>0</v>
      </c>
      <c r="AI96" s="37">
        <f>SUM(AI81:AI95)</f>
        <v>0</v>
      </c>
      <c r="AJ96" s="37">
        <f>SUM(AJ81:AJ95)</f>
        <v>0</v>
      </c>
      <c r="AL96" s="35">
        <f>SUM(AL81:AL95)</f>
        <v>0</v>
      </c>
      <c r="AM96" s="37">
        <f>SUM(AM81:AM95)</f>
        <v>0</v>
      </c>
      <c r="AN96" s="37">
        <f>SUM(AN81:AN95)</f>
        <v>0</v>
      </c>
      <c r="AO96" s="37">
        <f>SUM(AO81:AO95)</f>
        <v>0</v>
      </c>
      <c r="AQ96" s="35">
        <f>SUM(AQ81:AQ95)</f>
        <v>0</v>
      </c>
      <c r="AR96" s="37">
        <f>SUM(AR81:AR95)</f>
        <v>0</v>
      </c>
      <c r="AS96" s="37">
        <f>SUM(AS81:AS95)</f>
        <v>0</v>
      </c>
      <c r="AT96" s="37">
        <f>SUM(AT81:AT95)</f>
        <v>0</v>
      </c>
      <c r="AV96" s="35">
        <f>SUM(AV81:AV95)</f>
        <v>0</v>
      </c>
      <c r="AW96" s="37">
        <f>SUM(AW81:AW95)</f>
        <v>0</v>
      </c>
      <c r="AX96" s="37">
        <f>SUM(AX81:AX95)</f>
        <v>0</v>
      </c>
      <c r="AY96" s="37">
        <f>SUM(AY81:AY95)</f>
        <v>0</v>
      </c>
      <c r="BA96" s="35">
        <f>SUM(BA81:BA95)</f>
        <v>0</v>
      </c>
      <c r="BB96" s="37">
        <f>SUM(BB81:BB95)</f>
        <v>0</v>
      </c>
      <c r="BC96" s="37">
        <f>SUM(BC81:BC95)</f>
        <v>0</v>
      </c>
      <c r="BD96" s="37">
        <f>SUM(BD81:BD95)</f>
        <v>0</v>
      </c>
      <c r="BF96" s="35">
        <f>SUM(BF81:BF95)</f>
        <v>0</v>
      </c>
      <c r="BG96" s="37">
        <f>SUM(BG81:BG95)</f>
        <v>0</v>
      </c>
      <c r="BH96" s="37">
        <f>SUM(BH81:BH95)</f>
        <v>0</v>
      </c>
      <c r="BI96" s="37">
        <f>SUM(BI81:BI95)</f>
        <v>0</v>
      </c>
      <c r="BK96" s="31"/>
    </row>
    <row r="97" spans="1:63" x14ac:dyDescent="0.35">
      <c r="A97"/>
      <c r="B97"/>
    </row>
    <row r="98" spans="1:63" s="26" customFormat="1" x14ac:dyDescent="0.35">
      <c r="B98" s="22" t="s">
        <v>237</v>
      </c>
      <c r="C98" s="23"/>
      <c r="D98" s="24"/>
      <c r="E98" s="24"/>
      <c r="F98" s="24"/>
      <c r="H98" s="23"/>
      <c r="I98" s="24"/>
      <c r="J98" s="24"/>
      <c r="K98" s="24"/>
      <c r="M98" s="23"/>
      <c r="N98" s="24"/>
      <c r="O98" s="24"/>
      <c r="P98" s="24"/>
      <c r="R98" s="23"/>
      <c r="S98" s="24"/>
      <c r="T98" s="24"/>
      <c r="U98" s="24"/>
      <c r="W98" s="23"/>
      <c r="X98" s="24"/>
      <c r="Y98" s="24"/>
      <c r="Z98" s="24"/>
      <c r="AB98" s="23"/>
      <c r="AC98" s="24"/>
      <c r="AD98" s="24"/>
      <c r="AE98" s="24"/>
      <c r="AG98" s="23"/>
      <c r="AH98" s="24"/>
      <c r="AI98" s="24"/>
      <c r="AJ98" s="24"/>
      <c r="AL98" s="23"/>
      <c r="AM98" s="24"/>
      <c r="AN98" s="24"/>
      <c r="AO98" s="24"/>
      <c r="AQ98" s="23"/>
      <c r="AR98" s="24"/>
      <c r="AS98" s="24"/>
      <c r="AT98" s="24"/>
      <c r="AV98" s="23"/>
      <c r="AW98" s="24"/>
      <c r="AX98" s="24"/>
      <c r="AY98" s="24"/>
      <c r="BA98" s="23"/>
      <c r="BB98" s="24"/>
      <c r="BC98" s="24"/>
      <c r="BD98" s="24"/>
      <c r="BF98" s="23"/>
      <c r="BG98" s="24"/>
      <c r="BH98" s="24"/>
      <c r="BI98" s="24"/>
      <c r="BK98" s="31"/>
    </row>
    <row r="99" spans="1:63" s="8" customFormat="1" x14ac:dyDescent="0.35">
      <c r="B99" s="138" t="s">
        <v>227</v>
      </c>
      <c r="C99" s="1"/>
      <c r="D99" s="2"/>
      <c r="E99" s="2"/>
      <c r="F99" s="29">
        <f t="shared" ref="F99:F113" si="629">D99+E99</f>
        <v>0</v>
      </c>
      <c r="H99" s="1"/>
      <c r="I99" s="2"/>
      <c r="J99" s="2">
        <f t="shared" ref="J99:J107" si="630">I99*0.3</f>
        <v>0</v>
      </c>
      <c r="K99" s="29">
        <f>I99+J99</f>
        <v>0</v>
      </c>
      <c r="M99" s="30">
        <f t="shared" ref="M99:M107" si="631">H99-C99</f>
        <v>0</v>
      </c>
      <c r="N99" s="49">
        <f t="shared" ref="N99:N107" si="632">I99-D99</f>
        <v>0</v>
      </c>
      <c r="O99" s="49"/>
      <c r="P99" s="49">
        <f>N99+O99</f>
        <v>0</v>
      </c>
      <c r="R99" s="1"/>
      <c r="S99" s="2"/>
      <c r="T99" s="2"/>
      <c r="U99" s="29">
        <f>S99+T99</f>
        <v>0</v>
      </c>
      <c r="W99" s="30">
        <f>R99-H99</f>
        <v>0</v>
      </c>
      <c r="X99" s="49">
        <f t="shared" ref="X99:X107" si="633">S99-I99</f>
        <v>0</v>
      </c>
      <c r="Y99" s="49"/>
      <c r="Z99" s="49">
        <f>X99+Y99</f>
        <v>0</v>
      </c>
      <c r="AB99" s="1"/>
      <c r="AC99" s="2"/>
      <c r="AD99" s="2"/>
      <c r="AE99" s="29">
        <f>AC99+AD99</f>
        <v>0</v>
      </c>
      <c r="AG99" s="30">
        <f>AB99-R99</f>
        <v>0</v>
      </c>
      <c r="AH99" s="49">
        <f t="shared" ref="AH99:AH100" si="634">AC99-S99</f>
        <v>0</v>
      </c>
      <c r="AI99" s="49"/>
      <c r="AJ99" s="49">
        <f>AH99+AI99</f>
        <v>0</v>
      </c>
      <c r="AL99" s="1"/>
      <c r="AM99" s="2"/>
      <c r="AN99" s="2"/>
      <c r="AO99" s="29">
        <f>AM99+AN99</f>
        <v>0</v>
      </c>
      <c r="AQ99" s="30">
        <f>AL99-AB99</f>
        <v>0</v>
      </c>
      <c r="AR99" s="49">
        <f t="shared" ref="AR99:AR107" si="635">AM99-AC99</f>
        <v>0</v>
      </c>
      <c r="AS99" s="49"/>
      <c r="AT99" s="49">
        <f>AR99+AS99</f>
        <v>0</v>
      </c>
      <c r="AV99" s="1"/>
      <c r="AW99" s="2"/>
      <c r="AX99" s="2"/>
      <c r="AY99" s="29">
        <f>AW99+AX99</f>
        <v>0</v>
      </c>
      <c r="BA99" s="30">
        <f>AV99-AL99</f>
        <v>0</v>
      </c>
      <c r="BB99" s="49">
        <f t="shared" ref="BB99:BB107" si="636">AW99-AM99</f>
        <v>0</v>
      </c>
      <c r="BC99" s="49"/>
      <c r="BD99" s="49">
        <f>BB99+BC99</f>
        <v>0</v>
      </c>
      <c r="BF99" s="30">
        <f>M99+W99+AG99+AQ99+BA99</f>
        <v>0</v>
      </c>
      <c r="BG99" s="49">
        <f t="shared" ref="BG99:BG107" si="637">N99+X99+AH99+AR99+BB99</f>
        <v>0</v>
      </c>
      <c r="BH99" s="49">
        <f t="shared" ref="BH99:BH107" si="638">O99+Y99+AI99+AS99+BC99</f>
        <v>0</v>
      </c>
      <c r="BI99" s="49">
        <f t="shared" ref="BI99:BI107" si="639">P99+Z99+AJ99+AT99+BD99</f>
        <v>0</v>
      </c>
      <c r="BK99" s="56"/>
    </row>
    <row r="100" spans="1:63" s="8" customFormat="1" x14ac:dyDescent="0.35">
      <c r="B100" s="138" t="s">
        <v>227</v>
      </c>
      <c r="C100" s="1"/>
      <c r="D100" s="2"/>
      <c r="E100" s="2"/>
      <c r="F100" s="29">
        <f t="shared" si="629"/>
        <v>0</v>
      </c>
      <c r="H100" s="1"/>
      <c r="I100" s="2"/>
      <c r="J100" s="2">
        <f t="shared" si="630"/>
        <v>0</v>
      </c>
      <c r="K100" s="29">
        <f t="shared" ref="K100:K102" si="640">I100+J100</f>
        <v>0</v>
      </c>
      <c r="M100" s="30">
        <f t="shared" si="631"/>
        <v>0</v>
      </c>
      <c r="N100" s="49">
        <f t="shared" si="632"/>
        <v>0</v>
      </c>
      <c r="O100" s="49"/>
      <c r="P100" s="49">
        <f t="shared" ref="P100" si="641">N100+O100</f>
        <v>0</v>
      </c>
      <c r="R100" s="1"/>
      <c r="S100" s="2"/>
      <c r="T100" s="2"/>
      <c r="U100" s="29">
        <f t="shared" ref="U100:U102" si="642">S100+T100</f>
        <v>0</v>
      </c>
      <c r="W100" s="30">
        <f t="shared" ref="W100:W102" si="643">R100-H100</f>
        <v>0</v>
      </c>
      <c r="X100" s="49">
        <f t="shared" si="633"/>
        <v>0</v>
      </c>
      <c r="Y100" s="49"/>
      <c r="Z100" s="49">
        <f t="shared" ref="Z100:Z102" si="644">X100+Y100</f>
        <v>0</v>
      </c>
      <c r="AB100" s="1"/>
      <c r="AC100" s="2"/>
      <c r="AD100" s="2"/>
      <c r="AE100" s="29">
        <f t="shared" ref="AE100:AE102" si="645">AC100+AD100</f>
        <v>0</v>
      </c>
      <c r="AG100" s="30">
        <f t="shared" ref="AG100:AG102" si="646">AB100-R100</f>
        <v>0</v>
      </c>
      <c r="AH100" s="49">
        <f t="shared" si="634"/>
        <v>0</v>
      </c>
      <c r="AI100" s="49"/>
      <c r="AJ100" s="49">
        <f t="shared" ref="AJ100:AJ102" si="647">AH100+AI100</f>
        <v>0</v>
      </c>
      <c r="AL100" s="1"/>
      <c r="AM100" s="2"/>
      <c r="AN100" s="2"/>
      <c r="AO100" s="29">
        <f t="shared" ref="AO100:AO102" si="648">AM100+AN100</f>
        <v>0</v>
      </c>
      <c r="AQ100" s="30">
        <f t="shared" ref="AQ100:AQ102" si="649">AL100-AB100</f>
        <v>0</v>
      </c>
      <c r="AR100" s="49">
        <f t="shared" si="635"/>
        <v>0</v>
      </c>
      <c r="AS100" s="49"/>
      <c r="AT100" s="49">
        <f t="shared" ref="AT100:AT102" si="650">AR100+AS100</f>
        <v>0</v>
      </c>
      <c r="AV100" s="1"/>
      <c r="AW100" s="2"/>
      <c r="AX100" s="2"/>
      <c r="AY100" s="29">
        <f t="shared" ref="AY100:AY102" si="651">AW100+AX100</f>
        <v>0</v>
      </c>
      <c r="BA100" s="30">
        <f t="shared" ref="BA100:BA102" si="652">AV100-AL100</f>
        <v>0</v>
      </c>
      <c r="BB100" s="49">
        <f t="shared" si="636"/>
        <v>0</v>
      </c>
      <c r="BC100" s="49"/>
      <c r="BD100" s="49">
        <f t="shared" ref="BD100:BD102" si="653">BB100+BC100</f>
        <v>0</v>
      </c>
      <c r="BF100" s="30">
        <f t="shared" ref="BF100:BF102" si="654">M100+W100+AG100+AQ100+BA100</f>
        <v>0</v>
      </c>
      <c r="BG100" s="49">
        <f t="shared" si="637"/>
        <v>0</v>
      </c>
      <c r="BH100" s="49">
        <f t="shared" si="638"/>
        <v>0</v>
      </c>
      <c r="BI100" s="49">
        <f t="shared" si="639"/>
        <v>0</v>
      </c>
      <c r="BK100" s="56"/>
    </row>
    <row r="101" spans="1:63" x14ac:dyDescent="0.35">
      <c r="A101"/>
      <c r="B101" s="138" t="s">
        <v>227</v>
      </c>
      <c r="C101" s="1"/>
      <c r="D101" s="2"/>
      <c r="E101" s="2"/>
      <c r="F101" s="29">
        <f t="shared" si="629"/>
        <v>0</v>
      </c>
      <c r="H101" s="1"/>
      <c r="I101" s="2"/>
      <c r="J101" s="2">
        <f t="shared" si="630"/>
        <v>0</v>
      </c>
      <c r="K101" s="29">
        <f t="shared" si="640"/>
        <v>0</v>
      </c>
      <c r="M101" s="30">
        <f t="shared" si="631"/>
        <v>0</v>
      </c>
      <c r="N101" s="49">
        <f t="shared" si="632"/>
        <v>0</v>
      </c>
      <c r="O101" s="49"/>
      <c r="P101" s="49">
        <f>N101+O101</f>
        <v>0</v>
      </c>
      <c r="R101" s="1"/>
      <c r="S101" s="2"/>
      <c r="T101" s="2"/>
      <c r="U101" s="29">
        <f t="shared" si="642"/>
        <v>0</v>
      </c>
      <c r="W101" s="30">
        <f t="shared" si="643"/>
        <v>0</v>
      </c>
      <c r="X101" s="49">
        <f t="shared" si="633"/>
        <v>0</v>
      </c>
      <c r="Y101" s="49"/>
      <c r="Z101" s="49">
        <f t="shared" si="644"/>
        <v>0</v>
      </c>
      <c r="AB101" s="1"/>
      <c r="AC101" s="2"/>
      <c r="AD101" s="2"/>
      <c r="AE101" s="29">
        <f t="shared" si="645"/>
        <v>0</v>
      </c>
      <c r="AG101" s="30">
        <f t="shared" si="646"/>
        <v>0</v>
      </c>
      <c r="AH101" s="49">
        <f>AC101-S101</f>
        <v>0</v>
      </c>
      <c r="AI101" s="49"/>
      <c r="AJ101" s="49">
        <f t="shared" si="647"/>
        <v>0</v>
      </c>
      <c r="AL101" s="1"/>
      <c r="AM101" s="2"/>
      <c r="AN101" s="2"/>
      <c r="AO101" s="29">
        <f t="shared" si="648"/>
        <v>0</v>
      </c>
      <c r="AQ101" s="30">
        <f t="shared" si="649"/>
        <v>0</v>
      </c>
      <c r="AR101" s="49">
        <f t="shared" si="635"/>
        <v>0</v>
      </c>
      <c r="AS101" s="49"/>
      <c r="AT101" s="49">
        <f t="shared" si="650"/>
        <v>0</v>
      </c>
      <c r="AV101" s="1"/>
      <c r="AW101" s="2"/>
      <c r="AX101" s="2"/>
      <c r="AY101" s="29">
        <f t="shared" si="651"/>
        <v>0</v>
      </c>
      <c r="BA101" s="30">
        <f t="shared" si="652"/>
        <v>0</v>
      </c>
      <c r="BB101" s="49">
        <f t="shared" si="636"/>
        <v>0</v>
      </c>
      <c r="BC101" s="49"/>
      <c r="BD101" s="49">
        <f t="shared" si="653"/>
        <v>0</v>
      </c>
      <c r="BF101" s="30">
        <f t="shared" si="654"/>
        <v>0</v>
      </c>
      <c r="BG101" s="49">
        <f t="shared" si="637"/>
        <v>0</v>
      </c>
      <c r="BH101" s="49">
        <f t="shared" si="638"/>
        <v>0</v>
      </c>
      <c r="BI101" s="49">
        <f t="shared" si="639"/>
        <v>0</v>
      </c>
      <c r="BK101" s="56"/>
    </row>
    <row r="102" spans="1:63" x14ac:dyDescent="0.35">
      <c r="A102"/>
      <c r="B102" s="138" t="s">
        <v>227</v>
      </c>
      <c r="C102" s="1"/>
      <c r="D102" s="2"/>
      <c r="E102" s="2"/>
      <c r="F102" s="29">
        <f t="shared" si="629"/>
        <v>0</v>
      </c>
      <c r="H102" s="1"/>
      <c r="I102" s="2"/>
      <c r="J102" s="2">
        <f t="shared" si="630"/>
        <v>0</v>
      </c>
      <c r="K102" s="29">
        <f t="shared" si="640"/>
        <v>0</v>
      </c>
      <c r="M102" s="30">
        <f t="shared" si="631"/>
        <v>0</v>
      </c>
      <c r="N102" s="49">
        <f t="shared" si="632"/>
        <v>0</v>
      </c>
      <c r="O102" s="49"/>
      <c r="P102" s="49">
        <f t="shared" ref="P102" si="655">N102+O102</f>
        <v>0</v>
      </c>
      <c r="R102" s="1"/>
      <c r="S102" s="2"/>
      <c r="T102" s="2"/>
      <c r="U102" s="29">
        <f t="shared" si="642"/>
        <v>0</v>
      </c>
      <c r="W102" s="30">
        <f t="shared" si="643"/>
        <v>0</v>
      </c>
      <c r="X102" s="49">
        <f t="shared" si="633"/>
        <v>0</v>
      </c>
      <c r="Y102" s="49"/>
      <c r="Z102" s="49">
        <f t="shared" si="644"/>
        <v>0</v>
      </c>
      <c r="AB102" s="1"/>
      <c r="AC102" s="2"/>
      <c r="AD102" s="2"/>
      <c r="AE102" s="29">
        <f t="shared" si="645"/>
        <v>0</v>
      </c>
      <c r="AG102" s="30">
        <f t="shared" si="646"/>
        <v>0</v>
      </c>
      <c r="AH102" s="49">
        <f t="shared" ref="AH102:AH105" si="656">AC102-S102</f>
        <v>0</v>
      </c>
      <c r="AI102" s="49"/>
      <c r="AJ102" s="49">
        <f t="shared" si="647"/>
        <v>0</v>
      </c>
      <c r="AL102" s="1"/>
      <c r="AM102" s="2"/>
      <c r="AN102" s="2"/>
      <c r="AO102" s="29">
        <f t="shared" si="648"/>
        <v>0</v>
      </c>
      <c r="AQ102" s="30">
        <f t="shared" si="649"/>
        <v>0</v>
      </c>
      <c r="AR102" s="49">
        <f t="shared" si="635"/>
        <v>0</v>
      </c>
      <c r="AS102" s="49"/>
      <c r="AT102" s="49">
        <f t="shared" si="650"/>
        <v>0</v>
      </c>
      <c r="AV102" s="1"/>
      <c r="AW102" s="2"/>
      <c r="AX102" s="2"/>
      <c r="AY102" s="29">
        <f t="shared" si="651"/>
        <v>0</v>
      </c>
      <c r="BA102" s="30">
        <f t="shared" si="652"/>
        <v>0</v>
      </c>
      <c r="BB102" s="49">
        <f t="shared" si="636"/>
        <v>0</v>
      </c>
      <c r="BC102" s="49"/>
      <c r="BD102" s="49">
        <f t="shared" si="653"/>
        <v>0</v>
      </c>
      <c r="BF102" s="30">
        <f t="shared" si="654"/>
        <v>0</v>
      </c>
      <c r="BG102" s="49">
        <f t="shared" si="637"/>
        <v>0</v>
      </c>
      <c r="BH102" s="49">
        <f t="shared" si="638"/>
        <v>0</v>
      </c>
      <c r="BI102" s="49">
        <f t="shared" si="639"/>
        <v>0</v>
      </c>
      <c r="BK102" s="56"/>
    </row>
    <row r="103" spans="1:63" x14ac:dyDescent="0.35">
      <c r="A103"/>
      <c r="B103" s="138" t="s">
        <v>227</v>
      </c>
      <c r="C103" s="1"/>
      <c r="D103" s="2"/>
      <c r="E103" s="2"/>
      <c r="F103" s="29">
        <f t="shared" si="629"/>
        <v>0</v>
      </c>
      <c r="H103" s="1"/>
      <c r="I103" s="2"/>
      <c r="J103" s="2">
        <f t="shared" ref="J103" si="657">I103*0.3</f>
        <v>0</v>
      </c>
      <c r="K103" s="29">
        <f t="shared" ref="K103" si="658">I103+J103</f>
        <v>0</v>
      </c>
      <c r="M103" s="30">
        <f t="shared" ref="M103" si="659">H103-C103</f>
        <v>0</v>
      </c>
      <c r="N103" s="49">
        <f t="shared" ref="N103" si="660">I103-D103</f>
        <v>0</v>
      </c>
      <c r="O103" s="49"/>
      <c r="P103" s="49">
        <f t="shared" ref="P103" si="661">N103+O103</f>
        <v>0</v>
      </c>
      <c r="R103" s="1"/>
      <c r="S103" s="2"/>
      <c r="T103" s="2"/>
      <c r="U103" s="29">
        <f t="shared" ref="U103" si="662">S103+T103</f>
        <v>0</v>
      </c>
      <c r="W103" s="30">
        <f t="shared" ref="W103" si="663">R103-H103</f>
        <v>0</v>
      </c>
      <c r="X103" s="49">
        <f t="shared" ref="X103" si="664">S103-I103</f>
        <v>0</v>
      </c>
      <c r="Y103" s="49"/>
      <c r="Z103" s="49">
        <f t="shared" ref="Z103" si="665">X103+Y103</f>
        <v>0</v>
      </c>
      <c r="AB103" s="1"/>
      <c r="AC103" s="2"/>
      <c r="AD103" s="2"/>
      <c r="AE103" s="29">
        <f t="shared" ref="AE103" si="666">AC103+AD103</f>
        <v>0</v>
      </c>
      <c r="AG103" s="30">
        <f t="shared" ref="AG103" si="667">AB103-R103</f>
        <v>0</v>
      </c>
      <c r="AH103" s="49">
        <f t="shared" ref="AH103" si="668">AC103-S103</f>
        <v>0</v>
      </c>
      <c r="AI103" s="49"/>
      <c r="AJ103" s="49">
        <f t="shared" ref="AJ103" si="669">AH103+AI103</f>
        <v>0</v>
      </c>
      <c r="AL103" s="1"/>
      <c r="AM103" s="2"/>
      <c r="AN103" s="2"/>
      <c r="AO103" s="29">
        <f t="shared" ref="AO103" si="670">AM103+AN103</f>
        <v>0</v>
      </c>
      <c r="AQ103" s="30">
        <f t="shared" ref="AQ103" si="671">AL103-AB103</f>
        <v>0</v>
      </c>
      <c r="AR103" s="49">
        <f t="shared" ref="AR103" si="672">AM103-AC103</f>
        <v>0</v>
      </c>
      <c r="AS103" s="49"/>
      <c r="AT103" s="49">
        <f t="shared" ref="AT103" si="673">AR103+AS103</f>
        <v>0</v>
      </c>
      <c r="AV103" s="1"/>
      <c r="AW103" s="2"/>
      <c r="AX103" s="2"/>
      <c r="AY103" s="29">
        <f t="shared" ref="AY103" si="674">AW103+AX103</f>
        <v>0</v>
      </c>
      <c r="BA103" s="30">
        <f t="shared" ref="BA103" si="675">AV103-AL103</f>
        <v>0</v>
      </c>
      <c r="BB103" s="49">
        <f t="shared" ref="BB103" si="676">AW103-AM103</f>
        <v>0</v>
      </c>
      <c r="BC103" s="49"/>
      <c r="BD103" s="49">
        <f t="shared" ref="BD103" si="677">BB103+BC103</f>
        <v>0</v>
      </c>
      <c r="BF103" s="30">
        <f t="shared" ref="BF103" si="678">M103+W103+AG103+AQ103+BA103</f>
        <v>0</v>
      </c>
      <c r="BG103" s="49">
        <f t="shared" ref="BG103" si="679">N103+X103+AH103+AR103+BB103</f>
        <v>0</v>
      </c>
      <c r="BH103" s="49">
        <f t="shared" ref="BH103" si="680">O103+Y103+AI103+AS103+BC103</f>
        <v>0</v>
      </c>
      <c r="BI103" s="49">
        <f t="shared" ref="BI103" si="681">P103+Z103+AJ103+AT103+BD103</f>
        <v>0</v>
      </c>
      <c r="BK103" s="56"/>
    </row>
    <row r="104" spans="1:63" s="8" customFormat="1" x14ac:dyDescent="0.35">
      <c r="B104" s="138" t="s">
        <v>227</v>
      </c>
      <c r="C104" s="1"/>
      <c r="D104" s="2"/>
      <c r="E104" s="2"/>
      <c r="F104" s="29">
        <f t="shared" si="629"/>
        <v>0</v>
      </c>
      <c r="H104" s="1"/>
      <c r="I104" s="2"/>
      <c r="J104" s="2">
        <f t="shared" si="630"/>
        <v>0</v>
      </c>
      <c r="K104" s="29">
        <f>I104+J104</f>
        <v>0</v>
      </c>
      <c r="M104" s="30">
        <f t="shared" si="631"/>
        <v>0</v>
      </c>
      <c r="N104" s="49">
        <f t="shared" si="632"/>
        <v>0</v>
      </c>
      <c r="O104" s="49"/>
      <c r="P104" s="49">
        <f>N104+O104</f>
        <v>0</v>
      </c>
      <c r="R104" s="1"/>
      <c r="S104" s="2"/>
      <c r="T104" s="2"/>
      <c r="U104" s="29">
        <f>S104+T104</f>
        <v>0</v>
      </c>
      <c r="W104" s="30">
        <f>R104-H104</f>
        <v>0</v>
      </c>
      <c r="X104" s="49">
        <f t="shared" si="633"/>
        <v>0</v>
      </c>
      <c r="Y104" s="49"/>
      <c r="Z104" s="49">
        <f>X104+Y104</f>
        <v>0</v>
      </c>
      <c r="AB104" s="1"/>
      <c r="AC104" s="2"/>
      <c r="AD104" s="2"/>
      <c r="AE104" s="29">
        <f>AC104+AD104</f>
        <v>0</v>
      </c>
      <c r="AG104" s="30">
        <f>AB104-R104</f>
        <v>0</v>
      </c>
      <c r="AH104" s="49">
        <f t="shared" si="656"/>
        <v>0</v>
      </c>
      <c r="AI104" s="49"/>
      <c r="AJ104" s="49">
        <f>AH104+AI104</f>
        <v>0</v>
      </c>
      <c r="AL104" s="1"/>
      <c r="AM104" s="2"/>
      <c r="AN104" s="2"/>
      <c r="AO104" s="29">
        <f>AM104+AN104</f>
        <v>0</v>
      </c>
      <c r="AQ104" s="30">
        <f>AL104-AB104</f>
        <v>0</v>
      </c>
      <c r="AR104" s="49">
        <f t="shared" si="635"/>
        <v>0</v>
      </c>
      <c r="AS104" s="49"/>
      <c r="AT104" s="49">
        <f>AR104+AS104</f>
        <v>0</v>
      </c>
      <c r="AV104" s="1"/>
      <c r="AW104" s="2"/>
      <c r="AX104" s="2"/>
      <c r="AY104" s="29">
        <f>AW104+AX104</f>
        <v>0</v>
      </c>
      <c r="BA104" s="30">
        <f>AV104-AL104</f>
        <v>0</v>
      </c>
      <c r="BB104" s="49">
        <f t="shared" si="636"/>
        <v>0</v>
      </c>
      <c r="BC104" s="49"/>
      <c r="BD104" s="49">
        <f>BB104+BC104</f>
        <v>0</v>
      </c>
      <c r="BF104" s="30">
        <f>M104+W104+AG104+AQ104+BA104</f>
        <v>0</v>
      </c>
      <c r="BG104" s="49">
        <f t="shared" si="637"/>
        <v>0</v>
      </c>
      <c r="BH104" s="49">
        <f t="shared" si="638"/>
        <v>0</v>
      </c>
      <c r="BI104" s="49">
        <f t="shared" si="639"/>
        <v>0</v>
      </c>
      <c r="BK104" s="56"/>
    </row>
    <row r="105" spans="1:63" s="8" customFormat="1" x14ac:dyDescent="0.35">
      <c r="B105" s="138" t="s">
        <v>227</v>
      </c>
      <c r="C105" s="1"/>
      <c r="D105" s="2"/>
      <c r="E105" s="2"/>
      <c r="F105" s="29">
        <f t="shared" si="629"/>
        <v>0</v>
      </c>
      <c r="H105" s="1"/>
      <c r="I105" s="2"/>
      <c r="J105" s="2">
        <f t="shared" si="630"/>
        <v>0</v>
      </c>
      <c r="K105" s="29">
        <f t="shared" ref="K105:K107" si="682">I105+J105</f>
        <v>0</v>
      </c>
      <c r="M105" s="30">
        <f t="shared" si="631"/>
        <v>0</v>
      </c>
      <c r="N105" s="49">
        <f t="shared" si="632"/>
        <v>0</v>
      </c>
      <c r="O105" s="49"/>
      <c r="P105" s="49">
        <f t="shared" ref="P105" si="683">N105+O105</f>
        <v>0</v>
      </c>
      <c r="R105" s="1"/>
      <c r="S105" s="2"/>
      <c r="T105" s="2"/>
      <c r="U105" s="29">
        <f t="shared" ref="U105:U107" si="684">S105+T105</f>
        <v>0</v>
      </c>
      <c r="W105" s="30">
        <f t="shared" ref="W105:W107" si="685">R105-H105</f>
        <v>0</v>
      </c>
      <c r="X105" s="49">
        <f t="shared" si="633"/>
        <v>0</v>
      </c>
      <c r="Y105" s="49"/>
      <c r="Z105" s="49">
        <f t="shared" ref="Z105:Z107" si="686">X105+Y105</f>
        <v>0</v>
      </c>
      <c r="AB105" s="1"/>
      <c r="AC105" s="2"/>
      <c r="AD105" s="2"/>
      <c r="AE105" s="29">
        <f t="shared" ref="AE105:AE107" si="687">AC105+AD105</f>
        <v>0</v>
      </c>
      <c r="AG105" s="30">
        <f t="shared" ref="AG105:AG107" si="688">AB105-R105</f>
        <v>0</v>
      </c>
      <c r="AH105" s="49">
        <f t="shared" si="656"/>
        <v>0</v>
      </c>
      <c r="AI105" s="49"/>
      <c r="AJ105" s="49">
        <f t="shared" ref="AJ105:AJ107" si="689">AH105+AI105</f>
        <v>0</v>
      </c>
      <c r="AL105" s="1"/>
      <c r="AM105" s="2"/>
      <c r="AN105" s="2"/>
      <c r="AO105" s="29">
        <f t="shared" ref="AO105:AO107" si="690">AM105+AN105</f>
        <v>0</v>
      </c>
      <c r="AQ105" s="30">
        <f t="shared" ref="AQ105:AQ107" si="691">AL105-AB105</f>
        <v>0</v>
      </c>
      <c r="AR105" s="49">
        <f t="shared" si="635"/>
        <v>0</v>
      </c>
      <c r="AS105" s="49"/>
      <c r="AT105" s="49">
        <f t="shared" ref="AT105:AT107" si="692">AR105+AS105</f>
        <v>0</v>
      </c>
      <c r="AV105" s="1"/>
      <c r="AW105" s="2"/>
      <c r="AX105" s="2"/>
      <c r="AY105" s="29">
        <f t="shared" ref="AY105:AY107" si="693">AW105+AX105</f>
        <v>0</v>
      </c>
      <c r="BA105" s="30">
        <f t="shared" ref="BA105:BA107" si="694">AV105-AL105</f>
        <v>0</v>
      </c>
      <c r="BB105" s="49">
        <f t="shared" si="636"/>
        <v>0</v>
      </c>
      <c r="BC105" s="49"/>
      <c r="BD105" s="49">
        <f t="shared" ref="BD105:BD107" si="695">BB105+BC105</f>
        <v>0</v>
      </c>
      <c r="BF105" s="30">
        <f t="shared" ref="BF105:BF107" si="696">M105+W105+AG105+AQ105+BA105</f>
        <v>0</v>
      </c>
      <c r="BG105" s="49">
        <f t="shared" si="637"/>
        <v>0</v>
      </c>
      <c r="BH105" s="49">
        <f t="shared" si="638"/>
        <v>0</v>
      </c>
      <c r="BI105" s="49">
        <f t="shared" si="639"/>
        <v>0</v>
      </c>
      <c r="BK105" s="56"/>
    </row>
    <row r="106" spans="1:63" x14ac:dyDescent="0.35">
      <c r="A106"/>
      <c r="B106" s="138" t="s">
        <v>227</v>
      </c>
      <c r="C106" s="1"/>
      <c r="D106" s="2"/>
      <c r="E106" s="2"/>
      <c r="F106" s="29">
        <f t="shared" si="629"/>
        <v>0</v>
      </c>
      <c r="H106" s="1"/>
      <c r="I106" s="2"/>
      <c r="J106" s="2">
        <f t="shared" si="630"/>
        <v>0</v>
      </c>
      <c r="K106" s="29">
        <f t="shared" si="682"/>
        <v>0</v>
      </c>
      <c r="M106" s="30">
        <f t="shared" si="631"/>
        <v>0</v>
      </c>
      <c r="N106" s="49">
        <f t="shared" si="632"/>
        <v>0</v>
      </c>
      <c r="O106" s="49"/>
      <c r="P106" s="49">
        <f>N106+O106</f>
        <v>0</v>
      </c>
      <c r="R106" s="1"/>
      <c r="S106" s="2"/>
      <c r="T106" s="2"/>
      <c r="U106" s="29">
        <f t="shared" si="684"/>
        <v>0</v>
      </c>
      <c r="W106" s="30">
        <f t="shared" si="685"/>
        <v>0</v>
      </c>
      <c r="X106" s="49">
        <f t="shared" si="633"/>
        <v>0</v>
      </c>
      <c r="Y106" s="49"/>
      <c r="Z106" s="49">
        <f t="shared" si="686"/>
        <v>0</v>
      </c>
      <c r="AB106" s="1"/>
      <c r="AC106" s="2"/>
      <c r="AD106" s="2"/>
      <c r="AE106" s="29">
        <f t="shared" si="687"/>
        <v>0</v>
      </c>
      <c r="AG106" s="30">
        <f t="shared" si="688"/>
        <v>0</v>
      </c>
      <c r="AH106" s="49">
        <f>AC106-S106</f>
        <v>0</v>
      </c>
      <c r="AI106" s="49"/>
      <c r="AJ106" s="49">
        <f t="shared" si="689"/>
        <v>0</v>
      </c>
      <c r="AL106" s="1"/>
      <c r="AM106" s="2"/>
      <c r="AN106" s="2"/>
      <c r="AO106" s="29">
        <f t="shared" si="690"/>
        <v>0</v>
      </c>
      <c r="AQ106" s="30">
        <f t="shared" si="691"/>
        <v>0</v>
      </c>
      <c r="AR106" s="49">
        <f t="shared" si="635"/>
        <v>0</v>
      </c>
      <c r="AS106" s="49"/>
      <c r="AT106" s="49">
        <f t="shared" si="692"/>
        <v>0</v>
      </c>
      <c r="AV106" s="1"/>
      <c r="AW106" s="2"/>
      <c r="AX106" s="2"/>
      <c r="AY106" s="29">
        <f t="shared" si="693"/>
        <v>0</v>
      </c>
      <c r="BA106" s="30">
        <f t="shared" si="694"/>
        <v>0</v>
      </c>
      <c r="BB106" s="49">
        <f t="shared" si="636"/>
        <v>0</v>
      </c>
      <c r="BC106" s="49"/>
      <c r="BD106" s="49">
        <f t="shared" si="695"/>
        <v>0</v>
      </c>
      <c r="BF106" s="30">
        <f t="shared" si="696"/>
        <v>0</v>
      </c>
      <c r="BG106" s="49">
        <f t="shared" si="637"/>
        <v>0</v>
      </c>
      <c r="BH106" s="49">
        <f t="shared" si="638"/>
        <v>0</v>
      </c>
      <c r="BI106" s="49">
        <f t="shared" si="639"/>
        <v>0</v>
      </c>
      <c r="BK106" s="56"/>
    </row>
    <row r="107" spans="1:63" x14ac:dyDescent="0.35">
      <c r="A107"/>
      <c r="B107" s="138" t="s">
        <v>227</v>
      </c>
      <c r="C107" s="1"/>
      <c r="D107" s="2"/>
      <c r="E107" s="2"/>
      <c r="F107" s="29">
        <f t="shared" si="629"/>
        <v>0</v>
      </c>
      <c r="H107" s="1"/>
      <c r="I107" s="2"/>
      <c r="J107" s="2">
        <f t="shared" si="630"/>
        <v>0</v>
      </c>
      <c r="K107" s="29">
        <f t="shared" si="682"/>
        <v>0</v>
      </c>
      <c r="M107" s="30">
        <f t="shared" si="631"/>
        <v>0</v>
      </c>
      <c r="N107" s="49">
        <f t="shared" si="632"/>
        <v>0</v>
      </c>
      <c r="O107" s="49"/>
      <c r="P107" s="49">
        <f t="shared" ref="P107" si="697">N107+O107</f>
        <v>0</v>
      </c>
      <c r="R107" s="1"/>
      <c r="S107" s="2"/>
      <c r="T107" s="2"/>
      <c r="U107" s="29">
        <f t="shared" si="684"/>
        <v>0</v>
      </c>
      <c r="W107" s="30">
        <f t="shared" si="685"/>
        <v>0</v>
      </c>
      <c r="X107" s="49">
        <f t="shared" si="633"/>
        <v>0</v>
      </c>
      <c r="Y107" s="49"/>
      <c r="Z107" s="49">
        <f t="shared" si="686"/>
        <v>0</v>
      </c>
      <c r="AB107" s="1"/>
      <c r="AC107" s="2"/>
      <c r="AD107" s="2"/>
      <c r="AE107" s="29">
        <f t="shared" si="687"/>
        <v>0</v>
      </c>
      <c r="AG107" s="30">
        <f t="shared" si="688"/>
        <v>0</v>
      </c>
      <c r="AH107" s="49">
        <f t="shared" ref="AH107" si="698">AC107-S107</f>
        <v>0</v>
      </c>
      <c r="AI107" s="49"/>
      <c r="AJ107" s="49">
        <f t="shared" si="689"/>
        <v>0</v>
      </c>
      <c r="AL107" s="1"/>
      <c r="AM107" s="2"/>
      <c r="AN107" s="2"/>
      <c r="AO107" s="29">
        <f t="shared" si="690"/>
        <v>0</v>
      </c>
      <c r="AQ107" s="30">
        <f t="shared" si="691"/>
        <v>0</v>
      </c>
      <c r="AR107" s="49">
        <f t="shared" si="635"/>
        <v>0</v>
      </c>
      <c r="AS107" s="49"/>
      <c r="AT107" s="49">
        <f t="shared" si="692"/>
        <v>0</v>
      </c>
      <c r="AV107" s="1"/>
      <c r="AW107" s="2"/>
      <c r="AX107" s="2"/>
      <c r="AY107" s="29">
        <f t="shared" si="693"/>
        <v>0</v>
      </c>
      <c r="BA107" s="30">
        <f t="shared" si="694"/>
        <v>0</v>
      </c>
      <c r="BB107" s="49">
        <f t="shared" si="636"/>
        <v>0</v>
      </c>
      <c r="BC107" s="49"/>
      <c r="BD107" s="49">
        <f t="shared" si="695"/>
        <v>0</v>
      </c>
      <c r="BF107" s="30">
        <f t="shared" si="696"/>
        <v>0</v>
      </c>
      <c r="BG107" s="49">
        <f t="shared" si="637"/>
        <v>0</v>
      </c>
      <c r="BH107" s="49">
        <f t="shared" si="638"/>
        <v>0</v>
      </c>
      <c r="BI107" s="49">
        <f t="shared" si="639"/>
        <v>0</v>
      </c>
      <c r="BK107" s="56"/>
    </row>
    <row r="108" spans="1:63" x14ac:dyDescent="0.35">
      <c r="A108"/>
      <c r="B108" s="138" t="s">
        <v>227</v>
      </c>
      <c r="C108" s="1"/>
      <c r="D108" s="2"/>
      <c r="E108" s="2"/>
      <c r="F108" s="29">
        <f t="shared" si="629"/>
        <v>0</v>
      </c>
      <c r="H108" s="1"/>
      <c r="I108" s="2"/>
      <c r="J108" s="2">
        <f t="shared" ref="J108:J109" si="699">I108*0.3</f>
        <v>0</v>
      </c>
      <c r="K108" s="29">
        <f t="shared" ref="K108:K109" si="700">I108+J108</f>
        <v>0</v>
      </c>
      <c r="M108" s="30">
        <f t="shared" ref="M108:M109" si="701">H108-C108</f>
        <v>0</v>
      </c>
      <c r="N108" s="49">
        <f t="shared" ref="N108:N109" si="702">I108-D108</f>
        <v>0</v>
      </c>
      <c r="O108" s="49"/>
      <c r="P108" s="49">
        <f>N108+O108</f>
        <v>0</v>
      </c>
      <c r="R108" s="1"/>
      <c r="S108" s="2"/>
      <c r="T108" s="2"/>
      <c r="U108" s="29">
        <f t="shared" ref="U108:U109" si="703">S108+T108</f>
        <v>0</v>
      </c>
      <c r="W108" s="30">
        <f t="shared" ref="W108:W109" si="704">R108-H108</f>
        <v>0</v>
      </c>
      <c r="X108" s="49">
        <f t="shared" ref="X108:X109" si="705">S108-I108</f>
        <v>0</v>
      </c>
      <c r="Y108" s="49"/>
      <c r="Z108" s="49">
        <f t="shared" ref="Z108:Z109" si="706">X108+Y108</f>
        <v>0</v>
      </c>
      <c r="AB108" s="1"/>
      <c r="AC108" s="2"/>
      <c r="AD108" s="2"/>
      <c r="AE108" s="29">
        <f t="shared" ref="AE108:AE109" si="707">AC108+AD108</f>
        <v>0</v>
      </c>
      <c r="AG108" s="30">
        <f t="shared" ref="AG108:AG109" si="708">AB108-R108</f>
        <v>0</v>
      </c>
      <c r="AH108" s="49">
        <f>AC108-S108</f>
        <v>0</v>
      </c>
      <c r="AI108" s="49"/>
      <c r="AJ108" s="49">
        <f t="shared" ref="AJ108:AJ109" si="709">AH108+AI108</f>
        <v>0</v>
      </c>
      <c r="AL108" s="1"/>
      <c r="AM108" s="2"/>
      <c r="AN108" s="2"/>
      <c r="AO108" s="29">
        <f t="shared" ref="AO108:AO109" si="710">AM108+AN108</f>
        <v>0</v>
      </c>
      <c r="AQ108" s="30">
        <f t="shared" ref="AQ108:AQ109" si="711">AL108-AB108</f>
        <v>0</v>
      </c>
      <c r="AR108" s="49">
        <f t="shared" ref="AR108:AR109" si="712">AM108-AC108</f>
        <v>0</v>
      </c>
      <c r="AS108" s="49"/>
      <c r="AT108" s="49">
        <f t="shared" ref="AT108:AT109" si="713">AR108+AS108</f>
        <v>0</v>
      </c>
      <c r="AV108" s="1"/>
      <c r="AW108" s="2"/>
      <c r="AX108" s="2"/>
      <c r="AY108" s="29">
        <f t="shared" ref="AY108:AY109" si="714">AW108+AX108</f>
        <v>0</v>
      </c>
      <c r="BA108" s="30">
        <f t="shared" ref="BA108:BA109" si="715">AV108-AL108</f>
        <v>0</v>
      </c>
      <c r="BB108" s="49">
        <f t="shared" ref="BB108:BB109" si="716">AW108-AM108</f>
        <v>0</v>
      </c>
      <c r="BC108" s="49"/>
      <c r="BD108" s="49">
        <f t="shared" ref="BD108:BD109" si="717">BB108+BC108</f>
        <v>0</v>
      </c>
      <c r="BF108" s="30">
        <f t="shared" ref="BF108:BF109" si="718">M108+W108+AG108+AQ108+BA108</f>
        <v>0</v>
      </c>
      <c r="BG108" s="49">
        <f t="shared" ref="BG108:BG109" si="719">N108+X108+AH108+AR108+BB108</f>
        <v>0</v>
      </c>
      <c r="BH108" s="49">
        <f t="shared" ref="BH108:BH109" si="720">O108+Y108+AI108+AS108+BC108</f>
        <v>0</v>
      </c>
      <c r="BI108" s="49">
        <f t="shared" ref="BI108:BI109" si="721">P108+Z108+AJ108+AT108+BD108</f>
        <v>0</v>
      </c>
      <c r="BK108" s="56"/>
    </row>
    <row r="109" spans="1:63" x14ac:dyDescent="0.35">
      <c r="A109"/>
      <c r="B109" s="138" t="s">
        <v>227</v>
      </c>
      <c r="C109" s="1"/>
      <c r="D109" s="2"/>
      <c r="E109" s="2"/>
      <c r="F109" s="29">
        <f t="shared" si="629"/>
        <v>0</v>
      </c>
      <c r="H109" s="1"/>
      <c r="I109" s="2"/>
      <c r="J109" s="2">
        <f t="shared" si="699"/>
        <v>0</v>
      </c>
      <c r="K109" s="29">
        <f t="shared" si="700"/>
        <v>0</v>
      </c>
      <c r="M109" s="30">
        <f t="shared" si="701"/>
        <v>0</v>
      </c>
      <c r="N109" s="49">
        <f t="shared" si="702"/>
        <v>0</v>
      </c>
      <c r="O109" s="49"/>
      <c r="P109" s="49">
        <f t="shared" ref="P109" si="722">N109+O109</f>
        <v>0</v>
      </c>
      <c r="R109" s="1"/>
      <c r="S109" s="2"/>
      <c r="T109" s="2"/>
      <c r="U109" s="29">
        <f t="shared" si="703"/>
        <v>0</v>
      </c>
      <c r="W109" s="30">
        <f t="shared" si="704"/>
        <v>0</v>
      </c>
      <c r="X109" s="49">
        <f t="shared" si="705"/>
        <v>0</v>
      </c>
      <c r="Y109" s="49"/>
      <c r="Z109" s="49">
        <f t="shared" si="706"/>
        <v>0</v>
      </c>
      <c r="AB109" s="1"/>
      <c r="AC109" s="2"/>
      <c r="AD109" s="2"/>
      <c r="AE109" s="29">
        <f t="shared" si="707"/>
        <v>0</v>
      </c>
      <c r="AG109" s="30">
        <f t="shared" si="708"/>
        <v>0</v>
      </c>
      <c r="AH109" s="49">
        <f t="shared" ref="AH109" si="723">AC109-S109</f>
        <v>0</v>
      </c>
      <c r="AI109" s="49"/>
      <c r="AJ109" s="49">
        <f t="shared" si="709"/>
        <v>0</v>
      </c>
      <c r="AL109" s="1"/>
      <c r="AM109" s="2"/>
      <c r="AN109" s="2"/>
      <c r="AO109" s="29">
        <f t="shared" si="710"/>
        <v>0</v>
      </c>
      <c r="AQ109" s="30">
        <f t="shared" si="711"/>
        <v>0</v>
      </c>
      <c r="AR109" s="49">
        <f t="shared" si="712"/>
        <v>0</v>
      </c>
      <c r="AS109" s="49"/>
      <c r="AT109" s="49">
        <f t="shared" si="713"/>
        <v>0</v>
      </c>
      <c r="AV109" s="1"/>
      <c r="AW109" s="2"/>
      <c r="AX109" s="2"/>
      <c r="AY109" s="29">
        <f t="shared" si="714"/>
        <v>0</v>
      </c>
      <c r="BA109" s="30">
        <f t="shared" si="715"/>
        <v>0</v>
      </c>
      <c r="BB109" s="49">
        <f t="shared" si="716"/>
        <v>0</v>
      </c>
      <c r="BC109" s="49"/>
      <c r="BD109" s="49">
        <f t="shared" si="717"/>
        <v>0</v>
      </c>
      <c r="BF109" s="30">
        <f t="shared" si="718"/>
        <v>0</v>
      </c>
      <c r="BG109" s="49">
        <f t="shared" si="719"/>
        <v>0</v>
      </c>
      <c r="BH109" s="49">
        <f t="shared" si="720"/>
        <v>0</v>
      </c>
      <c r="BI109" s="49">
        <f t="shared" si="721"/>
        <v>0</v>
      </c>
      <c r="BK109" s="56"/>
    </row>
    <row r="110" spans="1:63" s="8" customFormat="1" x14ac:dyDescent="0.35">
      <c r="B110" s="138" t="s">
        <v>227</v>
      </c>
      <c r="C110" s="1"/>
      <c r="D110" s="2"/>
      <c r="E110" s="2"/>
      <c r="F110" s="29">
        <f t="shared" si="629"/>
        <v>0</v>
      </c>
      <c r="H110" s="1"/>
      <c r="I110" s="2"/>
      <c r="J110" s="2">
        <f t="shared" ref="J110:J113" si="724">I110*0.3</f>
        <v>0</v>
      </c>
      <c r="K110" s="29">
        <f>I110+J110</f>
        <v>0</v>
      </c>
      <c r="M110" s="30">
        <f t="shared" ref="M110:N113" si="725">H110-C110</f>
        <v>0</v>
      </c>
      <c r="N110" s="49">
        <f t="shared" si="725"/>
        <v>0</v>
      </c>
      <c r="O110" s="49"/>
      <c r="P110" s="49">
        <f>N110+O110</f>
        <v>0</v>
      </c>
      <c r="R110" s="1"/>
      <c r="S110" s="2"/>
      <c r="T110" s="2"/>
      <c r="U110" s="29">
        <f>S110+T110</f>
        <v>0</v>
      </c>
      <c r="W110" s="30">
        <f>R110-H110</f>
        <v>0</v>
      </c>
      <c r="X110" s="49">
        <f t="shared" ref="X110:X113" si="726">S110-I110</f>
        <v>0</v>
      </c>
      <c r="Y110" s="49"/>
      <c r="Z110" s="49">
        <f>X110+Y110</f>
        <v>0</v>
      </c>
      <c r="AB110" s="1"/>
      <c r="AC110" s="2"/>
      <c r="AD110" s="2"/>
      <c r="AE110" s="29">
        <f>AC110+AD110</f>
        <v>0</v>
      </c>
      <c r="AG110" s="30">
        <f>AB110-R110</f>
        <v>0</v>
      </c>
      <c r="AH110" s="49">
        <f t="shared" ref="AH110:AH113" si="727">AC110-S110</f>
        <v>0</v>
      </c>
      <c r="AI110" s="49"/>
      <c r="AJ110" s="49">
        <f>AH110+AI110</f>
        <v>0</v>
      </c>
      <c r="AL110" s="1"/>
      <c r="AM110" s="2"/>
      <c r="AN110" s="2"/>
      <c r="AO110" s="29">
        <f>AM110+AN110</f>
        <v>0</v>
      </c>
      <c r="AQ110" s="30">
        <f>AL110-AB110</f>
        <v>0</v>
      </c>
      <c r="AR110" s="49">
        <f t="shared" ref="AR110:AR113" si="728">AM110-AC110</f>
        <v>0</v>
      </c>
      <c r="AS110" s="49"/>
      <c r="AT110" s="49">
        <f>AR110+AS110</f>
        <v>0</v>
      </c>
      <c r="AV110" s="1"/>
      <c r="AW110" s="2"/>
      <c r="AX110" s="2"/>
      <c r="AY110" s="29">
        <f>AW110+AX110</f>
        <v>0</v>
      </c>
      <c r="BA110" s="30">
        <f>AV110-AL110</f>
        <v>0</v>
      </c>
      <c r="BB110" s="49">
        <f t="shared" ref="BB110:BB113" si="729">AW110-AM110</f>
        <v>0</v>
      </c>
      <c r="BC110" s="49"/>
      <c r="BD110" s="49">
        <f>BB110+BC110</f>
        <v>0</v>
      </c>
      <c r="BF110" s="30">
        <f>M110+W110+AG110+AQ110+BA110</f>
        <v>0</v>
      </c>
      <c r="BG110" s="49">
        <f t="shared" ref="BG110:BG113" si="730">N110+X110+AH110+AR110+BB110</f>
        <v>0</v>
      </c>
      <c r="BH110" s="49">
        <f t="shared" ref="BH110:BH113" si="731">O110+Y110+AI110+AS110+BC110</f>
        <v>0</v>
      </c>
      <c r="BI110" s="49">
        <f t="shared" ref="BI110:BI113" si="732">P110+Z110+AJ110+AT110+BD110</f>
        <v>0</v>
      </c>
      <c r="BK110" s="56"/>
    </row>
    <row r="111" spans="1:63" s="8" customFormat="1" x14ac:dyDescent="0.35">
      <c r="B111" s="138" t="s">
        <v>227</v>
      </c>
      <c r="C111" s="1"/>
      <c r="D111" s="2"/>
      <c r="E111" s="2"/>
      <c r="F111" s="29">
        <f t="shared" si="629"/>
        <v>0</v>
      </c>
      <c r="H111" s="1"/>
      <c r="I111" s="2"/>
      <c r="J111" s="2">
        <f t="shared" si="724"/>
        <v>0</v>
      </c>
      <c r="K111" s="29">
        <f t="shared" ref="K111:K113" si="733">I111+J111</f>
        <v>0</v>
      </c>
      <c r="M111" s="30">
        <f t="shared" si="725"/>
        <v>0</v>
      </c>
      <c r="N111" s="49">
        <f t="shared" si="725"/>
        <v>0</v>
      </c>
      <c r="O111" s="49"/>
      <c r="P111" s="49">
        <f t="shared" ref="P111:P113" si="734">N111+O111</f>
        <v>0</v>
      </c>
      <c r="R111" s="1"/>
      <c r="S111" s="2"/>
      <c r="T111" s="2"/>
      <c r="U111" s="29">
        <f t="shared" ref="U111:U113" si="735">S111+T111</f>
        <v>0</v>
      </c>
      <c r="W111" s="30">
        <f t="shared" ref="W111:W113" si="736">R111-H111</f>
        <v>0</v>
      </c>
      <c r="X111" s="49">
        <f t="shared" si="726"/>
        <v>0</v>
      </c>
      <c r="Y111" s="49"/>
      <c r="Z111" s="49">
        <f t="shared" ref="Z111:Z113" si="737">X111+Y111</f>
        <v>0</v>
      </c>
      <c r="AB111" s="1"/>
      <c r="AC111" s="2"/>
      <c r="AD111" s="2"/>
      <c r="AE111" s="29">
        <f t="shared" ref="AE111:AE113" si="738">AC111+AD111</f>
        <v>0</v>
      </c>
      <c r="AG111" s="30">
        <f t="shared" ref="AG111:AG113" si="739">AB111-R111</f>
        <v>0</v>
      </c>
      <c r="AH111" s="49">
        <f t="shared" si="727"/>
        <v>0</v>
      </c>
      <c r="AI111" s="49"/>
      <c r="AJ111" s="49">
        <f t="shared" ref="AJ111:AJ113" si="740">AH111+AI111</f>
        <v>0</v>
      </c>
      <c r="AL111" s="1"/>
      <c r="AM111" s="2"/>
      <c r="AN111" s="2"/>
      <c r="AO111" s="29">
        <f t="shared" ref="AO111:AO113" si="741">AM111+AN111</f>
        <v>0</v>
      </c>
      <c r="AQ111" s="30">
        <f t="shared" ref="AQ111:AQ113" si="742">AL111-AB111</f>
        <v>0</v>
      </c>
      <c r="AR111" s="49">
        <f t="shared" si="728"/>
        <v>0</v>
      </c>
      <c r="AS111" s="49"/>
      <c r="AT111" s="49">
        <f t="shared" ref="AT111:AT113" si="743">AR111+AS111</f>
        <v>0</v>
      </c>
      <c r="AV111" s="1"/>
      <c r="AW111" s="2"/>
      <c r="AX111" s="2"/>
      <c r="AY111" s="29">
        <f t="shared" ref="AY111:AY113" si="744">AW111+AX111</f>
        <v>0</v>
      </c>
      <c r="BA111" s="30">
        <f t="shared" ref="BA111:BA113" si="745">AV111-AL111</f>
        <v>0</v>
      </c>
      <c r="BB111" s="49">
        <f t="shared" si="729"/>
        <v>0</v>
      </c>
      <c r="BC111" s="49"/>
      <c r="BD111" s="49">
        <f t="shared" ref="BD111:BD113" si="746">BB111+BC111</f>
        <v>0</v>
      </c>
      <c r="BF111" s="30">
        <f t="shared" ref="BF111:BF113" si="747">M111+W111+AG111+AQ111+BA111</f>
        <v>0</v>
      </c>
      <c r="BG111" s="49">
        <f t="shared" si="730"/>
        <v>0</v>
      </c>
      <c r="BH111" s="49">
        <f t="shared" si="731"/>
        <v>0</v>
      </c>
      <c r="BI111" s="49">
        <f t="shared" si="732"/>
        <v>0</v>
      </c>
      <c r="BK111" s="56"/>
    </row>
    <row r="112" spans="1:63" x14ac:dyDescent="0.35">
      <c r="A112"/>
      <c r="B112" s="138" t="s">
        <v>227</v>
      </c>
      <c r="C112" s="1"/>
      <c r="D112" s="2"/>
      <c r="E112" s="2"/>
      <c r="F112" s="29">
        <f t="shared" si="629"/>
        <v>0</v>
      </c>
      <c r="H112" s="1"/>
      <c r="I112" s="2"/>
      <c r="J112" s="2">
        <f t="shared" si="724"/>
        <v>0</v>
      </c>
      <c r="K112" s="29">
        <f t="shared" si="733"/>
        <v>0</v>
      </c>
      <c r="M112" s="30">
        <f t="shared" si="725"/>
        <v>0</v>
      </c>
      <c r="N112" s="49">
        <f t="shared" si="725"/>
        <v>0</v>
      </c>
      <c r="O112" s="49"/>
      <c r="P112" s="49">
        <f>N112+O112</f>
        <v>0</v>
      </c>
      <c r="R112" s="1"/>
      <c r="S112" s="2"/>
      <c r="T112" s="2"/>
      <c r="U112" s="29">
        <f t="shared" si="735"/>
        <v>0</v>
      </c>
      <c r="W112" s="30">
        <f t="shared" si="736"/>
        <v>0</v>
      </c>
      <c r="X112" s="49">
        <f t="shared" si="726"/>
        <v>0</v>
      </c>
      <c r="Y112" s="49"/>
      <c r="Z112" s="49">
        <f t="shared" si="737"/>
        <v>0</v>
      </c>
      <c r="AB112" s="1"/>
      <c r="AC112" s="2"/>
      <c r="AD112" s="2"/>
      <c r="AE112" s="29">
        <f t="shared" si="738"/>
        <v>0</v>
      </c>
      <c r="AG112" s="30">
        <f t="shared" si="739"/>
        <v>0</v>
      </c>
      <c r="AH112" s="49">
        <f>AC112-S112</f>
        <v>0</v>
      </c>
      <c r="AI112" s="49"/>
      <c r="AJ112" s="49">
        <f t="shared" si="740"/>
        <v>0</v>
      </c>
      <c r="AL112" s="1"/>
      <c r="AM112" s="2"/>
      <c r="AN112" s="2"/>
      <c r="AO112" s="29">
        <f t="shared" si="741"/>
        <v>0</v>
      </c>
      <c r="AQ112" s="30">
        <f t="shared" si="742"/>
        <v>0</v>
      </c>
      <c r="AR112" s="49">
        <f t="shared" si="728"/>
        <v>0</v>
      </c>
      <c r="AS112" s="49"/>
      <c r="AT112" s="49">
        <f t="shared" si="743"/>
        <v>0</v>
      </c>
      <c r="AV112" s="1"/>
      <c r="AW112" s="2"/>
      <c r="AX112" s="2"/>
      <c r="AY112" s="29">
        <f t="shared" si="744"/>
        <v>0</v>
      </c>
      <c r="BA112" s="30">
        <f t="shared" si="745"/>
        <v>0</v>
      </c>
      <c r="BB112" s="49">
        <f t="shared" si="729"/>
        <v>0</v>
      </c>
      <c r="BC112" s="49"/>
      <c r="BD112" s="49">
        <f t="shared" si="746"/>
        <v>0</v>
      </c>
      <c r="BF112" s="30">
        <f t="shared" si="747"/>
        <v>0</v>
      </c>
      <c r="BG112" s="49">
        <f t="shared" si="730"/>
        <v>0</v>
      </c>
      <c r="BH112" s="49">
        <f t="shared" si="731"/>
        <v>0</v>
      </c>
      <c r="BI112" s="49">
        <f t="shared" si="732"/>
        <v>0</v>
      </c>
      <c r="BK112" s="56"/>
    </row>
    <row r="113" spans="1:63" x14ac:dyDescent="0.35">
      <c r="A113"/>
      <c r="B113" s="138" t="s">
        <v>227</v>
      </c>
      <c r="C113" s="1"/>
      <c r="D113" s="2"/>
      <c r="E113" s="2"/>
      <c r="F113" s="29">
        <f t="shared" si="629"/>
        <v>0</v>
      </c>
      <c r="H113" s="1"/>
      <c r="I113" s="2"/>
      <c r="J113" s="2">
        <f t="shared" si="724"/>
        <v>0</v>
      </c>
      <c r="K113" s="29">
        <f t="shared" si="733"/>
        <v>0</v>
      </c>
      <c r="M113" s="30">
        <f t="shared" si="725"/>
        <v>0</v>
      </c>
      <c r="N113" s="49">
        <f t="shared" si="725"/>
        <v>0</v>
      </c>
      <c r="O113" s="49"/>
      <c r="P113" s="49">
        <f t="shared" si="734"/>
        <v>0</v>
      </c>
      <c r="R113" s="1"/>
      <c r="S113" s="2"/>
      <c r="T113" s="2"/>
      <c r="U113" s="29">
        <f t="shared" si="735"/>
        <v>0</v>
      </c>
      <c r="W113" s="30">
        <f t="shared" si="736"/>
        <v>0</v>
      </c>
      <c r="X113" s="49">
        <f t="shared" si="726"/>
        <v>0</v>
      </c>
      <c r="Y113" s="49"/>
      <c r="Z113" s="49">
        <f t="shared" si="737"/>
        <v>0</v>
      </c>
      <c r="AB113" s="1"/>
      <c r="AC113" s="2"/>
      <c r="AD113" s="2"/>
      <c r="AE113" s="29">
        <f t="shared" si="738"/>
        <v>0</v>
      </c>
      <c r="AG113" s="30">
        <f t="shared" si="739"/>
        <v>0</v>
      </c>
      <c r="AH113" s="49">
        <f t="shared" si="727"/>
        <v>0</v>
      </c>
      <c r="AI113" s="49"/>
      <c r="AJ113" s="49">
        <f t="shared" si="740"/>
        <v>0</v>
      </c>
      <c r="AL113" s="1"/>
      <c r="AM113" s="2"/>
      <c r="AN113" s="2"/>
      <c r="AO113" s="29">
        <f t="shared" si="741"/>
        <v>0</v>
      </c>
      <c r="AQ113" s="30">
        <f t="shared" si="742"/>
        <v>0</v>
      </c>
      <c r="AR113" s="49">
        <f t="shared" si="728"/>
        <v>0</v>
      </c>
      <c r="AS113" s="49"/>
      <c r="AT113" s="49">
        <f t="shared" si="743"/>
        <v>0</v>
      </c>
      <c r="AV113" s="1"/>
      <c r="AW113" s="2"/>
      <c r="AX113" s="2"/>
      <c r="AY113" s="29">
        <f t="shared" si="744"/>
        <v>0</v>
      </c>
      <c r="BA113" s="30">
        <f t="shared" si="745"/>
        <v>0</v>
      </c>
      <c r="BB113" s="49">
        <f t="shared" si="729"/>
        <v>0</v>
      </c>
      <c r="BC113" s="49"/>
      <c r="BD113" s="49">
        <f t="shared" si="746"/>
        <v>0</v>
      </c>
      <c r="BF113" s="30">
        <f t="shared" si="747"/>
        <v>0</v>
      </c>
      <c r="BG113" s="49">
        <f t="shared" si="730"/>
        <v>0</v>
      </c>
      <c r="BH113" s="49">
        <f t="shared" si="731"/>
        <v>0</v>
      </c>
      <c r="BI113" s="49">
        <f t="shared" si="732"/>
        <v>0</v>
      </c>
      <c r="BK113" s="56"/>
    </row>
    <row r="114" spans="1:63" s="8" customFormat="1" x14ac:dyDescent="0.35">
      <c r="B114" s="34" t="s">
        <v>238</v>
      </c>
      <c r="C114" s="35">
        <f>SUM(C99:C113)</f>
        <v>0</v>
      </c>
      <c r="D114" s="37">
        <f>SUM(D99:D113)</f>
        <v>0</v>
      </c>
      <c r="E114" s="37">
        <f t="shared" ref="E114" si="748">SUM(E99:E113)</f>
        <v>0</v>
      </c>
      <c r="F114" s="37">
        <f>SUM(F99:F113)</f>
        <v>0</v>
      </c>
      <c r="H114" s="35">
        <f>SUM(H99:H113)</f>
        <v>0</v>
      </c>
      <c r="I114" s="37">
        <f>SUM(I99:I113)</f>
        <v>0</v>
      </c>
      <c r="J114" s="37">
        <f t="shared" ref="J114" si="749">SUM(J99:J113)</f>
        <v>0</v>
      </c>
      <c r="K114" s="37">
        <f>SUM(K99:K113)</f>
        <v>0</v>
      </c>
      <c r="M114" s="35">
        <f>SUM(M99:M113)</f>
        <v>0</v>
      </c>
      <c r="N114" s="37">
        <f>SUM(N99:N113)</f>
        <v>0</v>
      </c>
      <c r="O114" s="37">
        <f t="shared" ref="O114" si="750">SUM(O99:O113)</f>
        <v>0</v>
      </c>
      <c r="P114" s="37">
        <f>SUM(P99:P113)</f>
        <v>0</v>
      </c>
      <c r="R114" s="35">
        <f>SUM(R99:R113)</f>
        <v>0</v>
      </c>
      <c r="S114" s="37">
        <f>SUM(S99:S113)</f>
        <v>0</v>
      </c>
      <c r="T114" s="37">
        <f t="shared" ref="T114" si="751">SUM(T99:T113)</f>
        <v>0</v>
      </c>
      <c r="U114" s="37">
        <f>SUM(U99:U113)</f>
        <v>0</v>
      </c>
      <c r="W114" s="35">
        <f>SUM(W99:W113)</f>
        <v>0</v>
      </c>
      <c r="X114" s="37">
        <f>SUM(X99:X113)</f>
        <v>0</v>
      </c>
      <c r="Y114" s="37">
        <f t="shared" ref="Y114" si="752">SUM(Y99:Y113)</f>
        <v>0</v>
      </c>
      <c r="Z114" s="37">
        <f>SUM(Z99:Z113)</f>
        <v>0</v>
      </c>
      <c r="AB114" s="35">
        <f>SUM(AB99:AB113)</f>
        <v>0</v>
      </c>
      <c r="AC114" s="37">
        <f>SUM(AC99:AC113)</f>
        <v>0</v>
      </c>
      <c r="AD114" s="37">
        <f t="shared" ref="AD114" si="753">SUM(AD99:AD113)</f>
        <v>0</v>
      </c>
      <c r="AE114" s="37">
        <f>SUM(AE99:AE113)</f>
        <v>0</v>
      </c>
      <c r="AG114" s="35">
        <f>SUM(AG99:AG113)</f>
        <v>0</v>
      </c>
      <c r="AH114" s="37">
        <f>SUM(AH99:AH113)</f>
        <v>0</v>
      </c>
      <c r="AI114" s="37">
        <f t="shared" ref="AI114" si="754">SUM(AI99:AI113)</f>
        <v>0</v>
      </c>
      <c r="AJ114" s="37">
        <f>SUM(AJ99:AJ113)</f>
        <v>0</v>
      </c>
      <c r="AL114" s="35">
        <f>SUM(AL99:AL113)</f>
        <v>0</v>
      </c>
      <c r="AM114" s="37">
        <f>SUM(AM99:AM113)</f>
        <v>0</v>
      </c>
      <c r="AN114" s="37">
        <f t="shared" ref="AN114" si="755">SUM(AN99:AN113)</f>
        <v>0</v>
      </c>
      <c r="AO114" s="37">
        <f>SUM(AO99:AO113)</f>
        <v>0</v>
      </c>
      <c r="AQ114" s="35">
        <f>SUM(AQ99:AQ113)</f>
        <v>0</v>
      </c>
      <c r="AR114" s="37">
        <f>SUM(AR99:AR113)</f>
        <v>0</v>
      </c>
      <c r="AS114" s="37">
        <f t="shared" ref="AS114" si="756">SUM(AS99:AS113)</f>
        <v>0</v>
      </c>
      <c r="AT114" s="37">
        <f>SUM(AT99:AT113)</f>
        <v>0</v>
      </c>
      <c r="AV114" s="35">
        <f>SUM(AV99:AV113)</f>
        <v>0</v>
      </c>
      <c r="AW114" s="37">
        <f>SUM(AW99:AW113)</f>
        <v>0</v>
      </c>
      <c r="AX114" s="37">
        <f t="shared" ref="AX114" si="757">SUM(AX99:AX113)</f>
        <v>0</v>
      </c>
      <c r="AY114" s="37">
        <f>SUM(AY99:AY113)</f>
        <v>0</v>
      </c>
      <c r="BA114" s="35">
        <f>SUM(BA99:BA113)</f>
        <v>0</v>
      </c>
      <c r="BB114" s="37">
        <f>SUM(BB99:BB113)</f>
        <v>0</v>
      </c>
      <c r="BC114" s="37">
        <f t="shared" ref="BC114" si="758">SUM(BC99:BC113)</f>
        <v>0</v>
      </c>
      <c r="BD114" s="37">
        <f>SUM(BD99:BD113)</f>
        <v>0</v>
      </c>
      <c r="BF114" s="35">
        <f>SUM(BF99:BF113)</f>
        <v>0</v>
      </c>
      <c r="BG114" s="37">
        <f>SUM(BG99:BG113)</f>
        <v>0</v>
      </c>
      <c r="BH114" s="37">
        <f>SUM(BH99:BH113)</f>
        <v>0</v>
      </c>
      <c r="BI114" s="37">
        <f>SUM(BI99:BI113)</f>
        <v>0</v>
      </c>
      <c r="BK114" s="31"/>
    </row>
    <row r="115" spans="1:63" x14ac:dyDescent="0.35">
      <c r="A115"/>
      <c r="B115"/>
    </row>
    <row r="116" spans="1:63" s="26" customFormat="1" x14ac:dyDescent="0.35">
      <c r="B116" s="22" t="s">
        <v>239</v>
      </c>
      <c r="C116" s="23"/>
      <c r="D116" s="24"/>
      <c r="E116" s="24"/>
      <c r="F116" s="24"/>
      <c r="H116" s="23"/>
      <c r="I116" s="24"/>
      <c r="J116" s="24"/>
      <c r="K116" s="24"/>
      <c r="M116" s="23"/>
      <c r="N116" s="24"/>
      <c r="O116" s="24"/>
      <c r="P116" s="24"/>
      <c r="R116" s="23"/>
      <c r="S116" s="24"/>
      <c r="T116" s="24"/>
      <c r="U116" s="24"/>
      <c r="W116" s="23"/>
      <c r="X116" s="24"/>
      <c r="Y116" s="24"/>
      <c r="Z116" s="24"/>
      <c r="AB116" s="23"/>
      <c r="AC116" s="24"/>
      <c r="AD116" s="24"/>
      <c r="AE116" s="24"/>
      <c r="AG116" s="23"/>
      <c r="AH116" s="24"/>
      <c r="AI116" s="24"/>
      <c r="AJ116" s="24"/>
      <c r="AL116" s="23"/>
      <c r="AM116" s="24"/>
      <c r="AN116" s="24"/>
      <c r="AO116" s="24"/>
      <c r="AQ116" s="23"/>
      <c r="AR116" s="24"/>
      <c r="AS116" s="24"/>
      <c r="AT116" s="24"/>
      <c r="AV116" s="23"/>
      <c r="AW116" s="24"/>
      <c r="AX116" s="24"/>
      <c r="AY116" s="24"/>
      <c r="BA116" s="23"/>
      <c r="BB116" s="24"/>
      <c r="BC116" s="24"/>
      <c r="BD116" s="24"/>
      <c r="BF116" s="23"/>
      <c r="BG116" s="24"/>
      <c r="BH116" s="24"/>
      <c r="BI116" s="24"/>
      <c r="BK116" s="31"/>
    </row>
    <row r="117" spans="1:63" s="8" customFormat="1" x14ac:dyDescent="0.35">
      <c r="B117" s="138" t="s">
        <v>227</v>
      </c>
      <c r="C117" s="1"/>
      <c r="D117" s="2"/>
      <c r="E117" s="2"/>
      <c r="F117" s="29">
        <f t="shared" ref="F117:F131" si="759">D117+E117</f>
        <v>0</v>
      </c>
      <c r="H117" s="1"/>
      <c r="I117" s="2"/>
      <c r="J117" s="2">
        <f t="shared" ref="J117:J121" si="760">I117*0.3</f>
        <v>0</v>
      </c>
      <c r="K117" s="29">
        <f>I117+J117</f>
        <v>0</v>
      </c>
      <c r="M117" s="30">
        <f t="shared" ref="M117:M121" si="761">H117-C117</f>
        <v>0</v>
      </c>
      <c r="N117" s="49">
        <f t="shared" ref="N117:N121" si="762">I117-D117</f>
        <v>0</v>
      </c>
      <c r="O117" s="49"/>
      <c r="P117" s="49">
        <f>N117+O117</f>
        <v>0</v>
      </c>
      <c r="R117" s="1"/>
      <c r="S117" s="2"/>
      <c r="T117" s="2"/>
      <c r="U117" s="29">
        <f>S117+T117</f>
        <v>0</v>
      </c>
      <c r="W117" s="30">
        <f>R117-H117</f>
        <v>0</v>
      </c>
      <c r="X117" s="49">
        <f t="shared" ref="X117:X121" si="763">S117-I117</f>
        <v>0</v>
      </c>
      <c r="Y117" s="49"/>
      <c r="Z117" s="49">
        <f>X117+Y117</f>
        <v>0</v>
      </c>
      <c r="AB117" s="1"/>
      <c r="AC117" s="2"/>
      <c r="AD117" s="2"/>
      <c r="AE117" s="29">
        <f>AC117+AD117</f>
        <v>0</v>
      </c>
      <c r="AG117" s="30">
        <f>AB117-R117</f>
        <v>0</v>
      </c>
      <c r="AH117" s="49">
        <f t="shared" ref="AH117:AH121" si="764">AC117-S117</f>
        <v>0</v>
      </c>
      <c r="AI117" s="49"/>
      <c r="AJ117" s="49">
        <f>AH117+AI117</f>
        <v>0</v>
      </c>
      <c r="AL117" s="1"/>
      <c r="AM117" s="2"/>
      <c r="AN117" s="2"/>
      <c r="AO117" s="29">
        <f>AM117+AN117</f>
        <v>0</v>
      </c>
      <c r="AQ117" s="30">
        <f>AL117-AB117</f>
        <v>0</v>
      </c>
      <c r="AR117" s="49">
        <f t="shared" ref="AR117:AR121" si="765">AM117-AC117</f>
        <v>0</v>
      </c>
      <c r="AS117" s="49"/>
      <c r="AT117" s="49">
        <f>AR117+AS117</f>
        <v>0</v>
      </c>
      <c r="AV117" s="1"/>
      <c r="AW117" s="2"/>
      <c r="AX117" s="2"/>
      <c r="AY117" s="29">
        <f>AW117+AX117</f>
        <v>0</v>
      </c>
      <c r="BA117" s="30">
        <f>AV117-AL117</f>
        <v>0</v>
      </c>
      <c r="BB117" s="49">
        <f t="shared" ref="BB117:BB121" si="766">AW117-AM117</f>
        <v>0</v>
      </c>
      <c r="BC117" s="49"/>
      <c r="BD117" s="49">
        <f>BB117+BC117</f>
        <v>0</v>
      </c>
      <c r="BF117" s="30">
        <f>M117+W117+AG117+AQ117+BA117</f>
        <v>0</v>
      </c>
      <c r="BG117" s="49">
        <f t="shared" ref="BG117:BG121" si="767">N117+X117+AH117+AR117+BB117</f>
        <v>0</v>
      </c>
      <c r="BH117" s="49">
        <f t="shared" ref="BH117:BH121" si="768">O117+Y117+AI117+AS117+BC117</f>
        <v>0</v>
      </c>
      <c r="BI117" s="49">
        <f t="shared" ref="BI117:BI121" si="769">P117+Z117+AJ117+AT117+BD117</f>
        <v>0</v>
      </c>
      <c r="BK117" s="56"/>
    </row>
    <row r="118" spans="1:63" s="8" customFormat="1" x14ac:dyDescent="0.35">
      <c r="B118" s="138" t="s">
        <v>227</v>
      </c>
      <c r="C118" s="1"/>
      <c r="D118" s="2"/>
      <c r="E118" s="2"/>
      <c r="F118" s="29">
        <f t="shared" si="759"/>
        <v>0</v>
      </c>
      <c r="H118" s="1"/>
      <c r="I118" s="2"/>
      <c r="J118" s="2">
        <f t="shared" si="760"/>
        <v>0</v>
      </c>
      <c r="K118" s="29">
        <f t="shared" ref="K118:K121" si="770">I118+J118</f>
        <v>0</v>
      </c>
      <c r="M118" s="30">
        <f t="shared" si="761"/>
        <v>0</v>
      </c>
      <c r="N118" s="49">
        <f t="shared" si="762"/>
        <v>0</v>
      </c>
      <c r="O118" s="49"/>
      <c r="P118" s="49">
        <f t="shared" ref="P118:P121" si="771">N118+O118</f>
        <v>0</v>
      </c>
      <c r="R118" s="1"/>
      <c r="S118" s="2"/>
      <c r="T118" s="2"/>
      <c r="U118" s="29">
        <f t="shared" ref="U118:U121" si="772">S118+T118</f>
        <v>0</v>
      </c>
      <c r="W118" s="30">
        <f t="shared" ref="W118:W121" si="773">R118-H118</f>
        <v>0</v>
      </c>
      <c r="X118" s="49">
        <f t="shared" si="763"/>
        <v>0</v>
      </c>
      <c r="Y118" s="49"/>
      <c r="Z118" s="49">
        <f t="shared" ref="Z118:Z121" si="774">X118+Y118</f>
        <v>0</v>
      </c>
      <c r="AB118" s="1"/>
      <c r="AC118" s="2"/>
      <c r="AD118" s="2"/>
      <c r="AE118" s="29">
        <f t="shared" ref="AE118:AE121" si="775">AC118+AD118</f>
        <v>0</v>
      </c>
      <c r="AG118" s="30">
        <f t="shared" ref="AG118:AG121" si="776">AB118-R118</f>
        <v>0</v>
      </c>
      <c r="AH118" s="49">
        <f t="shared" si="764"/>
        <v>0</v>
      </c>
      <c r="AI118" s="49"/>
      <c r="AJ118" s="49">
        <f t="shared" ref="AJ118:AJ121" si="777">AH118+AI118</f>
        <v>0</v>
      </c>
      <c r="AL118" s="1"/>
      <c r="AM118" s="2"/>
      <c r="AN118" s="2"/>
      <c r="AO118" s="29">
        <f t="shared" ref="AO118:AO121" si="778">AM118+AN118</f>
        <v>0</v>
      </c>
      <c r="AQ118" s="30">
        <f t="shared" ref="AQ118:AQ121" si="779">AL118-AB118</f>
        <v>0</v>
      </c>
      <c r="AR118" s="49">
        <f t="shared" si="765"/>
        <v>0</v>
      </c>
      <c r="AS118" s="49"/>
      <c r="AT118" s="49">
        <f t="shared" ref="AT118:AT121" si="780">AR118+AS118</f>
        <v>0</v>
      </c>
      <c r="AV118" s="1"/>
      <c r="AW118" s="2"/>
      <c r="AX118" s="2"/>
      <c r="AY118" s="29">
        <f t="shared" ref="AY118:AY121" si="781">AW118+AX118</f>
        <v>0</v>
      </c>
      <c r="BA118" s="30">
        <f t="shared" ref="BA118:BA121" si="782">AV118-AL118</f>
        <v>0</v>
      </c>
      <c r="BB118" s="49">
        <f t="shared" si="766"/>
        <v>0</v>
      </c>
      <c r="BC118" s="49"/>
      <c r="BD118" s="49">
        <f t="shared" ref="BD118:BD121" si="783">BB118+BC118</f>
        <v>0</v>
      </c>
      <c r="BF118" s="30">
        <f t="shared" ref="BF118:BF121" si="784">M118+W118+AG118+AQ118+BA118</f>
        <v>0</v>
      </c>
      <c r="BG118" s="49">
        <f t="shared" si="767"/>
        <v>0</v>
      </c>
      <c r="BH118" s="49">
        <f t="shared" si="768"/>
        <v>0</v>
      </c>
      <c r="BI118" s="49">
        <f t="shared" si="769"/>
        <v>0</v>
      </c>
      <c r="BK118" s="56"/>
    </row>
    <row r="119" spans="1:63" s="8" customFormat="1" x14ac:dyDescent="0.35">
      <c r="B119" s="138" t="s">
        <v>227</v>
      </c>
      <c r="C119" s="1"/>
      <c r="D119" s="2"/>
      <c r="E119" s="2"/>
      <c r="F119" s="29">
        <f t="shared" si="759"/>
        <v>0</v>
      </c>
      <c r="H119" s="1"/>
      <c r="I119" s="2"/>
      <c r="J119" s="2">
        <f t="shared" ref="J119" si="785">I119*0.3</f>
        <v>0</v>
      </c>
      <c r="K119" s="29">
        <f t="shared" ref="K119" si="786">I119+J119</f>
        <v>0</v>
      </c>
      <c r="M119" s="30">
        <f t="shared" ref="M119" si="787">H119-C119</f>
        <v>0</v>
      </c>
      <c r="N119" s="49">
        <f t="shared" ref="N119" si="788">I119-D119</f>
        <v>0</v>
      </c>
      <c r="O119" s="49"/>
      <c r="P119" s="49">
        <f t="shared" ref="P119" si="789">N119+O119</f>
        <v>0</v>
      </c>
      <c r="R119" s="1"/>
      <c r="S119" s="2"/>
      <c r="T119" s="2"/>
      <c r="U119" s="29">
        <f t="shared" ref="U119" si="790">S119+T119</f>
        <v>0</v>
      </c>
      <c r="W119" s="30">
        <f t="shared" ref="W119" si="791">R119-H119</f>
        <v>0</v>
      </c>
      <c r="X119" s="49">
        <f t="shared" ref="X119" si="792">S119-I119</f>
        <v>0</v>
      </c>
      <c r="Y119" s="49"/>
      <c r="Z119" s="49">
        <f t="shared" ref="Z119" si="793">X119+Y119</f>
        <v>0</v>
      </c>
      <c r="AB119" s="1"/>
      <c r="AC119" s="2"/>
      <c r="AD119" s="2"/>
      <c r="AE119" s="29">
        <f t="shared" ref="AE119" si="794">AC119+AD119</f>
        <v>0</v>
      </c>
      <c r="AG119" s="30">
        <f t="shared" ref="AG119" si="795">AB119-R119</f>
        <v>0</v>
      </c>
      <c r="AH119" s="49">
        <f t="shared" ref="AH119" si="796">AC119-S119</f>
        <v>0</v>
      </c>
      <c r="AI119" s="49"/>
      <c r="AJ119" s="49">
        <f t="shared" ref="AJ119" si="797">AH119+AI119</f>
        <v>0</v>
      </c>
      <c r="AL119" s="1"/>
      <c r="AM119" s="2"/>
      <c r="AN119" s="2"/>
      <c r="AO119" s="29">
        <f t="shared" ref="AO119" si="798">AM119+AN119</f>
        <v>0</v>
      </c>
      <c r="AQ119" s="30">
        <f t="shared" ref="AQ119" si="799">AL119-AB119</f>
        <v>0</v>
      </c>
      <c r="AR119" s="49">
        <f t="shared" ref="AR119" si="800">AM119-AC119</f>
        <v>0</v>
      </c>
      <c r="AS119" s="49"/>
      <c r="AT119" s="49">
        <f t="shared" ref="AT119" si="801">AR119+AS119</f>
        <v>0</v>
      </c>
      <c r="AV119" s="1"/>
      <c r="AW119" s="2"/>
      <c r="AX119" s="2"/>
      <c r="AY119" s="29">
        <f t="shared" ref="AY119" si="802">AW119+AX119</f>
        <v>0</v>
      </c>
      <c r="BA119" s="30">
        <f t="shared" ref="BA119" si="803">AV119-AL119</f>
        <v>0</v>
      </c>
      <c r="BB119" s="49">
        <f t="shared" ref="BB119" si="804">AW119-AM119</f>
        <v>0</v>
      </c>
      <c r="BC119" s="49"/>
      <c r="BD119" s="49">
        <f t="shared" ref="BD119" si="805">BB119+BC119</f>
        <v>0</v>
      </c>
      <c r="BF119" s="30">
        <f t="shared" ref="BF119" si="806">M119+W119+AG119+AQ119+BA119</f>
        <v>0</v>
      </c>
      <c r="BG119" s="49">
        <f t="shared" ref="BG119" si="807">N119+X119+AH119+AR119+BB119</f>
        <v>0</v>
      </c>
      <c r="BH119" s="49">
        <f t="shared" ref="BH119" si="808">O119+Y119+AI119+AS119+BC119</f>
        <v>0</v>
      </c>
      <c r="BI119" s="49">
        <f t="shared" ref="BI119" si="809">P119+Z119+AJ119+AT119+BD119</f>
        <v>0</v>
      </c>
      <c r="BK119" s="56"/>
    </row>
    <row r="120" spans="1:63" x14ac:dyDescent="0.35">
      <c r="A120"/>
      <c r="B120" s="138" t="s">
        <v>227</v>
      </c>
      <c r="C120" s="1"/>
      <c r="D120" s="2"/>
      <c r="E120" s="2"/>
      <c r="F120" s="29">
        <f t="shared" si="759"/>
        <v>0</v>
      </c>
      <c r="H120" s="1"/>
      <c r="I120" s="2"/>
      <c r="J120" s="2">
        <f t="shared" si="760"/>
        <v>0</v>
      </c>
      <c r="K120" s="29">
        <f t="shared" si="770"/>
        <v>0</v>
      </c>
      <c r="M120" s="30">
        <f t="shared" si="761"/>
        <v>0</v>
      </c>
      <c r="N120" s="49">
        <f t="shared" si="762"/>
        <v>0</v>
      </c>
      <c r="O120" s="49"/>
      <c r="P120" s="49">
        <f t="shared" si="771"/>
        <v>0</v>
      </c>
      <c r="R120" s="1"/>
      <c r="S120" s="2"/>
      <c r="T120" s="2"/>
      <c r="U120" s="29">
        <f t="shared" si="772"/>
        <v>0</v>
      </c>
      <c r="W120" s="30">
        <f t="shared" si="773"/>
        <v>0</v>
      </c>
      <c r="X120" s="49">
        <f t="shared" si="763"/>
        <v>0</v>
      </c>
      <c r="Y120" s="49"/>
      <c r="Z120" s="49">
        <f t="shared" si="774"/>
        <v>0</v>
      </c>
      <c r="AB120" s="1"/>
      <c r="AC120" s="2"/>
      <c r="AD120" s="2"/>
      <c r="AE120" s="29">
        <f t="shared" si="775"/>
        <v>0</v>
      </c>
      <c r="AG120" s="30">
        <f t="shared" si="776"/>
        <v>0</v>
      </c>
      <c r="AH120" s="49">
        <f t="shared" si="764"/>
        <v>0</v>
      </c>
      <c r="AI120" s="49"/>
      <c r="AJ120" s="49">
        <f t="shared" si="777"/>
        <v>0</v>
      </c>
      <c r="AL120" s="1"/>
      <c r="AM120" s="2"/>
      <c r="AN120" s="2"/>
      <c r="AO120" s="29">
        <f t="shared" si="778"/>
        <v>0</v>
      </c>
      <c r="AQ120" s="30">
        <f t="shared" si="779"/>
        <v>0</v>
      </c>
      <c r="AR120" s="49">
        <f t="shared" si="765"/>
        <v>0</v>
      </c>
      <c r="AS120" s="49"/>
      <c r="AT120" s="49">
        <f t="shared" si="780"/>
        <v>0</v>
      </c>
      <c r="AV120" s="1"/>
      <c r="AW120" s="2"/>
      <c r="AX120" s="2"/>
      <c r="AY120" s="29">
        <f t="shared" si="781"/>
        <v>0</v>
      </c>
      <c r="BA120" s="30">
        <f t="shared" si="782"/>
        <v>0</v>
      </c>
      <c r="BB120" s="49">
        <f t="shared" si="766"/>
        <v>0</v>
      </c>
      <c r="BC120" s="49"/>
      <c r="BD120" s="49">
        <f t="shared" si="783"/>
        <v>0</v>
      </c>
      <c r="BF120" s="30">
        <f t="shared" si="784"/>
        <v>0</v>
      </c>
      <c r="BG120" s="49">
        <f t="shared" si="767"/>
        <v>0</v>
      </c>
      <c r="BH120" s="49">
        <f t="shared" si="768"/>
        <v>0</v>
      </c>
      <c r="BI120" s="49">
        <f t="shared" si="769"/>
        <v>0</v>
      </c>
      <c r="BK120" s="56"/>
    </row>
    <row r="121" spans="1:63" x14ac:dyDescent="0.35">
      <c r="A121"/>
      <c r="B121" s="138" t="s">
        <v>227</v>
      </c>
      <c r="C121" s="1"/>
      <c r="D121" s="2"/>
      <c r="E121" s="2"/>
      <c r="F121" s="29">
        <f t="shared" si="759"/>
        <v>0</v>
      </c>
      <c r="H121" s="1"/>
      <c r="I121" s="2"/>
      <c r="J121" s="2">
        <f t="shared" si="760"/>
        <v>0</v>
      </c>
      <c r="K121" s="29">
        <f t="shared" si="770"/>
        <v>0</v>
      </c>
      <c r="M121" s="30">
        <f t="shared" si="761"/>
        <v>0</v>
      </c>
      <c r="N121" s="49">
        <f t="shared" si="762"/>
        <v>0</v>
      </c>
      <c r="O121" s="49"/>
      <c r="P121" s="49">
        <f t="shared" si="771"/>
        <v>0</v>
      </c>
      <c r="R121" s="1"/>
      <c r="S121" s="2"/>
      <c r="T121" s="2"/>
      <c r="U121" s="29">
        <f t="shared" si="772"/>
        <v>0</v>
      </c>
      <c r="W121" s="30">
        <f t="shared" si="773"/>
        <v>0</v>
      </c>
      <c r="X121" s="49">
        <f t="shared" si="763"/>
        <v>0</v>
      </c>
      <c r="Y121" s="49"/>
      <c r="Z121" s="49">
        <f t="shared" si="774"/>
        <v>0</v>
      </c>
      <c r="AB121" s="1"/>
      <c r="AC121" s="2"/>
      <c r="AD121" s="2"/>
      <c r="AE121" s="29">
        <f t="shared" si="775"/>
        <v>0</v>
      </c>
      <c r="AG121" s="30">
        <f t="shared" si="776"/>
        <v>0</v>
      </c>
      <c r="AH121" s="49">
        <f t="shared" si="764"/>
        <v>0</v>
      </c>
      <c r="AI121" s="49"/>
      <c r="AJ121" s="49">
        <f t="shared" si="777"/>
        <v>0</v>
      </c>
      <c r="AL121" s="1"/>
      <c r="AM121" s="2"/>
      <c r="AN121" s="2"/>
      <c r="AO121" s="29">
        <f t="shared" si="778"/>
        <v>0</v>
      </c>
      <c r="AQ121" s="30">
        <f t="shared" si="779"/>
        <v>0</v>
      </c>
      <c r="AR121" s="49">
        <f t="shared" si="765"/>
        <v>0</v>
      </c>
      <c r="AS121" s="49"/>
      <c r="AT121" s="49">
        <f t="shared" si="780"/>
        <v>0</v>
      </c>
      <c r="AV121" s="1"/>
      <c r="AW121" s="2"/>
      <c r="AX121" s="2"/>
      <c r="AY121" s="29">
        <f t="shared" si="781"/>
        <v>0</v>
      </c>
      <c r="BA121" s="30">
        <f t="shared" si="782"/>
        <v>0</v>
      </c>
      <c r="BB121" s="49">
        <f t="shared" si="766"/>
        <v>0</v>
      </c>
      <c r="BC121" s="49"/>
      <c r="BD121" s="49">
        <f t="shared" si="783"/>
        <v>0</v>
      </c>
      <c r="BF121" s="30">
        <f t="shared" si="784"/>
        <v>0</v>
      </c>
      <c r="BG121" s="49">
        <f t="shared" si="767"/>
        <v>0</v>
      </c>
      <c r="BH121" s="49">
        <f t="shared" si="768"/>
        <v>0</v>
      </c>
      <c r="BI121" s="49">
        <f t="shared" si="769"/>
        <v>0</v>
      </c>
      <c r="BK121" s="56"/>
    </row>
    <row r="122" spans="1:63" s="8" customFormat="1" x14ac:dyDescent="0.35">
      <c r="B122" s="138" t="s">
        <v>227</v>
      </c>
      <c r="C122" s="1"/>
      <c r="D122" s="2"/>
      <c r="E122" s="2"/>
      <c r="F122" s="29">
        <f t="shared" si="759"/>
        <v>0</v>
      </c>
      <c r="H122" s="1"/>
      <c r="I122" s="2"/>
      <c r="J122" s="2">
        <f t="shared" ref="J122:J125" si="810">I122*0.3</f>
        <v>0</v>
      </c>
      <c r="K122" s="29">
        <f>I122+J122</f>
        <v>0</v>
      </c>
      <c r="M122" s="30">
        <f t="shared" ref="M122:M125" si="811">H122-C122</f>
        <v>0</v>
      </c>
      <c r="N122" s="49">
        <f t="shared" ref="N122:N125" si="812">I122-D122</f>
        <v>0</v>
      </c>
      <c r="O122" s="49"/>
      <c r="P122" s="49">
        <f>N122+O122</f>
        <v>0</v>
      </c>
      <c r="R122" s="1"/>
      <c r="S122" s="2"/>
      <c r="T122" s="2"/>
      <c r="U122" s="29">
        <f>S122+T122</f>
        <v>0</v>
      </c>
      <c r="W122" s="30">
        <f>R122-H122</f>
        <v>0</v>
      </c>
      <c r="X122" s="49">
        <f t="shared" ref="X122:X125" si="813">S122-I122</f>
        <v>0</v>
      </c>
      <c r="Y122" s="49"/>
      <c r="Z122" s="49">
        <f>X122+Y122</f>
        <v>0</v>
      </c>
      <c r="AB122" s="1"/>
      <c r="AC122" s="2"/>
      <c r="AD122" s="2"/>
      <c r="AE122" s="29">
        <f>AC122+AD122</f>
        <v>0</v>
      </c>
      <c r="AG122" s="30">
        <f>AB122-R122</f>
        <v>0</v>
      </c>
      <c r="AH122" s="49">
        <f t="shared" ref="AH122:AH125" si="814">AC122-S122</f>
        <v>0</v>
      </c>
      <c r="AI122" s="49"/>
      <c r="AJ122" s="49">
        <f>AH122+AI122</f>
        <v>0</v>
      </c>
      <c r="AL122" s="1"/>
      <c r="AM122" s="2"/>
      <c r="AN122" s="2"/>
      <c r="AO122" s="29">
        <f>AM122+AN122</f>
        <v>0</v>
      </c>
      <c r="AQ122" s="30">
        <f>AL122-AB122</f>
        <v>0</v>
      </c>
      <c r="AR122" s="49">
        <f t="shared" ref="AR122:AR125" si="815">AM122-AC122</f>
        <v>0</v>
      </c>
      <c r="AS122" s="49"/>
      <c r="AT122" s="49">
        <f>AR122+AS122</f>
        <v>0</v>
      </c>
      <c r="AV122" s="1"/>
      <c r="AW122" s="2"/>
      <c r="AX122" s="2"/>
      <c r="AY122" s="29">
        <f>AW122+AX122</f>
        <v>0</v>
      </c>
      <c r="BA122" s="30">
        <f>AV122-AL122</f>
        <v>0</v>
      </c>
      <c r="BB122" s="49">
        <f t="shared" ref="BB122:BB125" si="816">AW122-AM122</f>
        <v>0</v>
      </c>
      <c r="BC122" s="49"/>
      <c r="BD122" s="49">
        <f>BB122+BC122</f>
        <v>0</v>
      </c>
      <c r="BF122" s="30">
        <f>M122+W122+AG122+AQ122+BA122</f>
        <v>0</v>
      </c>
      <c r="BG122" s="49">
        <f t="shared" ref="BG122:BG125" si="817">N122+X122+AH122+AR122+BB122</f>
        <v>0</v>
      </c>
      <c r="BH122" s="49">
        <f t="shared" ref="BH122:BH125" si="818">O122+Y122+AI122+AS122+BC122</f>
        <v>0</v>
      </c>
      <c r="BI122" s="49">
        <f t="shared" ref="BI122:BI125" si="819">P122+Z122+AJ122+AT122+BD122</f>
        <v>0</v>
      </c>
      <c r="BK122" s="56"/>
    </row>
    <row r="123" spans="1:63" s="8" customFormat="1" x14ac:dyDescent="0.35">
      <c r="B123" s="138" t="s">
        <v>227</v>
      </c>
      <c r="C123" s="1"/>
      <c r="D123" s="2"/>
      <c r="E123" s="2"/>
      <c r="F123" s="29">
        <f t="shared" si="759"/>
        <v>0</v>
      </c>
      <c r="H123" s="1"/>
      <c r="I123" s="2"/>
      <c r="J123" s="2">
        <f t="shared" si="810"/>
        <v>0</v>
      </c>
      <c r="K123" s="29">
        <f t="shared" ref="K123:K125" si="820">I123+J123</f>
        <v>0</v>
      </c>
      <c r="M123" s="30">
        <f t="shared" si="811"/>
        <v>0</v>
      </c>
      <c r="N123" s="49">
        <f t="shared" si="812"/>
        <v>0</v>
      </c>
      <c r="O123" s="49"/>
      <c r="P123" s="49">
        <f t="shared" ref="P123:P125" si="821">N123+O123</f>
        <v>0</v>
      </c>
      <c r="R123" s="1"/>
      <c r="S123" s="2"/>
      <c r="T123" s="2"/>
      <c r="U123" s="29">
        <f t="shared" ref="U123:U125" si="822">S123+T123</f>
        <v>0</v>
      </c>
      <c r="W123" s="30">
        <f t="shared" ref="W123:W125" si="823">R123-H123</f>
        <v>0</v>
      </c>
      <c r="X123" s="49">
        <f t="shared" si="813"/>
        <v>0</v>
      </c>
      <c r="Y123" s="49"/>
      <c r="Z123" s="49">
        <f t="shared" ref="Z123:Z125" si="824">X123+Y123</f>
        <v>0</v>
      </c>
      <c r="AB123" s="1"/>
      <c r="AC123" s="2"/>
      <c r="AD123" s="2"/>
      <c r="AE123" s="29">
        <f t="shared" ref="AE123:AE125" si="825">AC123+AD123</f>
        <v>0</v>
      </c>
      <c r="AG123" s="30">
        <f t="shared" ref="AG123:AG125" si="826">AB123-R123</f>
        <v>0</v>
      </c>
      <c r="AH123" s="49">
        <f t="shared" si="814"/>
        <v>0</v>
      </c>
      <c r="AI123" s="49"/>
      <c r="AJ123" s="49">
        <f t="shared" ref="AJ123:AJ125" si="827">AH123+AI123</f>
        <v>0</v>
      </c>
      <c r="AL123" s="1"/>
      <c r="AM123" s="2"/>
      <c r="AN123" s="2"/>
      <c r="AO123" s="29">
        <f t="shared" ref="AO123:AO125" si="828">AM123+AN123</f>
        <v>0</v>
      </c>
      <c r="AQ123" s="30">
        <f t="shared" ref="AQ123:AQ125" si="829">AL123-AB123</f>
        <v>0</v>
      </c>
      <c r="AR123" s="49">
        <f t="shared" si="815"/>
        <v>0</v>
      </c>
      <c r="AS123" s="49"/>
      <c r="AT123" s="49">
        <f t="shared" ref="AT123:AT125" si="830">AR123+AS123</f>
        <v>0</v>
      </c>
      <c r="AV123" s="1"/>
      <c r="AW123" s="2"/>
      <c r="AX123" s="2"/>
      <c r="AY123" s="29">
        <f t="shared" ref="AY123:AY125" si="831">AW123+AX123</f>
        <v>0</v>
      </c>
      <c r="BA123" s="30">
        <f t="shared" ref="BA123:BA125" si="832">AV123-AL123</f>
        <v>0</v>
      </c>
      <c r="BB123" s="49">
        <f t="shared" si="816"/>
        <v>0</v>
      </c>
      <c r="BC123" s="49"/>
      <c r="BD123" s="49">
        <f t="shared" ref="BD123:BD125" si="833">BB123+BC123</f>
        <v>0</v>
      </c>
      <c r="BF123" s="30">
        <f t="shared" ref="BF123:BF125" si="834">M123+W123+AG123+AQ123+BA123</f>
        <v>0</v>
      </c>
      <c r="BG123" s="49">
        <f t="shared" si="817"/>
        <v>0</v>
      </c>
      <c r="BH123" s="49">
        <f t="shared" si="818"/>
        <v>0</v>
      </c>
      <c r="BI123" s="49">
        <f t="shared" si="819"/>
        <v>0</v>
      </c>
      <c r="BK123" s="56"/>
    </row>
    <row r="124" spans="1:63" x14ac:dyDescent="0.35">
      <c r="A124"/>
      <c r="B124" s="138" t="s">
        <v>227</v>
      </c>
      <c r="C124" s="1"/>
      <c r="D124" s="2"/>
      <c r="E124" s="2"/>
      <c r="F124" s="29">
        <f t="shared" si="759"/>
        <v>0</v>
      </c>
      <c r="H124" s="1"/>
      <c r="I124" s="2"/>
      <c r="J124" s="2">
        <f t="shared" si="810"/>
        <v>0</v>
      </c>
      <c r="K124" s="29">
        <f t="shared" si="820"/>
        <v>0</v>
      </c>
      <c r="M124" s="30">
        <f t="shared" si="811"/>
        <v>0</v>
      </c>
      <c r="N124" s="49">
        <f t="shared" si="812"/>
        <v>0</v>
      </c>
      <c r="O124" s="49"/>
      <c r="P124" s="49">
        <f t="shared" si="821"/>
        <v>0</v>
      </c>
      <c r="R124" s="1"/>
      <c r="S124" s="2"/>
      <c r="T124" s="2"/>
      <c r="U124" s="29">
        <f t="shared" si="822"/>
        <v>0</v>
      </c>
      <c r="W124" s="30">
        <f t="shared" si="823"/>
        <v>0</v>
      </c>
      <c r="X124" s="49">
        <f t="shared" si="813"/>
        <v>0</v>
      </c>
      <c r="Y124" s="49"/>
      <c r="Z124" s="49">
        <f t="shared" si="824"/>
        <v>0</v>
      </c>
      <c r="AB124" s="1"/>
      <c r="AC124" s="2"/>
      <c r="AD124" s="2"/>
      <c r="AE124" s="29">
        <f t="shared" si="825"/>
        <v>0</v>
      </c>
      <c r="AG124" s="30">
        <f t="shared" si="826"/>
        <v>0</v>
      </c>
      <c r="AH124" s="49">
        <f t="shared" si="814"/>
        <v>0</v>
      </c>
      <c r="AI124" s="49"/>
      <c r="AJ124" s="49">
        <f t="shared" si="827"/>
        <v>0</v>
      </c>
      <c r="AL124" s="1"/>
      <c r="AM124" s="2"/>
      <c r="AN124" s="2"/>
      <c r="AO124" s="29">
        <f t="shared" si="828"/>
        <v>0</v>
      </c>
      <c r="AQ124" s="30">
        <f t="shared" si="829"/>
        <v>0</v>
      </c>
      <c r="AR124" s="49">
        <f t="shared" si="815"/>
        <v>0</v>
      </c>
      <c r="AS124" s="49"/>
      <c r="AT124" s="49">
        <f t="shared" si="830"/>
        <v>0</v>
      </c>
      <c r="AV124" s="1"/>
      <c r="AW124" s="2"/>
      <c r="AX124" s="2"/>
      <c r="AY124" s="29">
        <f t="shared" si="831"/>
        <v>0</v>
      </c>
      <c r="BA124" s="30">
        <f t="shared" si="832"/>
        <v>0</v>
      </c>
      <c r="BB124" s="49">
        <f t="shared" si="816"/>
        <v>0</v>
      </c>
      <c r="BC124" s="49"/>
      <c r="BD124" s="49">
        <f t="shared" si="833"/>
        <v>0</v>
      </c>
      <c r="BF124" s="30">
        <f t="shared" si="834"/>
        <v>0</v>
      </c>
      <c r="BG124" s="49">
        <f t="shared" si="817"/>
        <v>0</v>
      </c>
      <c r="BH124" s="49">
        <f t="shared" si="818"/>
        <v>0</v>
      </c>
      <c r="BI124" s="49">
        <f t="shared" si="819"/>
        <v>0</v>
      </c>
      <c r="BK124" s="56"/>
    </row>
    <row r="125" spans="1:63" x14ac:dyDescent="0.35">
      <c r="A125"/>
      <c r="B125" s="138" t="s">
        <v>227</v>
      </c>
      <c r="C125" s="1"/>
      <c r="D125" s="2"/>
      <c r="E125" s="2"/>
      <c r="F125" s="29">
        <f t="shared" si="759"/>
        <v>0</v>
      </c>
      <c r="H125" s="1"/>
      <c r="I125" s="2"/>
      <c r="J125" s="2">
        <f t="shared" si="810"/>
        <v>0</v>
      </c>
      <c r="K125" s="29">
        <f t="shared" si="820"/>
        <v>0</v>
      </c>
      <c r="M125" s="30">
        <f t="shared" si="811"/>
        <v>0</v>
      </c>
      <c r="N125" s="49">
        <f t="shared" si="812"/>
        <v>0</v>
      </c>
      <c r="O125" s="49"/>
      <c r="P125" s="49">
        <f t="shared" si="821"/>
        <v>0</v>
      </c>
      <c r="R125" s="1"/>
      <c r="S125" s="2"/>
      <c r="T125" s="2"/>
      <c r="U125" s="29">
        <f t="shared" si="822"/>
        <v>0</v>
      </c>
      <c r="W125" s="30">
        <f t="shared" si="823"/>
        <v>0</v>
      </c>
      <c r="X125" s="49">
        <f t="shared" si="813"/>
        <v>0</v>
      </c>
      <c r="Y125" s="49"/>
      <c r="Z125" s="49">
        <f t="shared" si="824"/>
        <v>0</v>
      </c>
      <c r="AB125" s="1"/>
      <c r="AC125" s="2"/>
      <c r="AD125" s="2"/>
      <c r="AE125" s="29">
        <f t="shared" si="825"/>
        <v>0</v>
      </c>
      <c r="AG125" s="30">
        <f t="shared" si="826"/>
        <v>0</v>
      </c>
      <c r="AH125" s="49">
        <f t="shared" si="814"/>
        <v>0</v>
      </c>
      <c r="AI125" s="49"/>
      <c r="AJ125" s="49">
        <f t="shared" si="827"/>
        <v>0</v>
      </c>
      <c r="AL125" s="1"/>
      <c r="AM125" s="2"/>
      <c r="AN125" s="2"/>
      <c r="AO125" s="29">
        <f t="shared" si="828"/>
        <v>0</v>
      </c>
      <c r="AQ125" s="30">
        <f t="shared" si="829"/>
        <v>0</v>
      </c>
      <c r="AR125" s="49">
        <f t="shared" si="815"/>
        <v>0</v>
      </c>
      <c r="AS125" s="49"/>
      <c r="AT125" s="49">
        <f t="shared" si="830"/>
        <v>0</v>
      </c>
      <c r="AV125" s="1"/>
      <c r="AW125" s="2"/>
      <c r="AX125" s="2"/>
      <c r="AY125" s="29">
        <f t="shared" si="831"/>
        <v>0</v>
      </c>
      <c r="BA125" s="30">
        <f t="shared" si="832"/>
        <v>0</v>
      </c>
      <c r="BB125" s="49">
        <f t="shared" si="816"/>
        <v>0</v>
      </c>
      <c r="BC125" s="49"/>
      <c r="BD125" s="49">
        <f t="shared" si="833"/>
        <v>0</v>
      </c>
      <c r="BF125" s="30">
        <f t="shared" si="834"/>
        <v>0</v>
      </c>
      <c r="BG125" s="49">
        <f t="shared" si="817"/>
        <v>0</v>
      </c>
      <c r="BH125" s="49">
        <f t="shared" si="818"/>
        <v>0</v>
      </c>
      <c r="BI125" s="49">
        <f t="shared" si="819"/>
        <v>0</v>
      </c>
      <c r="BK125" s="56"/>
    </row>
    <row r="126" spans="1:63" x14ac:dyDescent="0.35">
      <c r="A126"/>
      <c r="B126" s="138" t="s">
        <v>227</v>
      </c>
      <c r="C126" s="1"/>
      <c r="D126" s="2"/>
      <c r="E126" s="2"/>
      <c r="F126" s="29">
        <f t="shared" si="759"/>
        <v>0</v>
      </c>
      <c r="H126" s="1"/>
      <c r="I126" s="2"/>
      <c r="J126" s="2">
        <f t="shared" ref="J126:J127" si="835">I126*0.3</f>
        <v>0</v>
      </c>
      <c r="K126" s="29">
        <f t="shared" ref="K126:K127" si="836">I126+J126</f>
        <v>0</v>
      </c>
      <c r="M126" s="30">
        <f t="shared" ref="M126:M127" si="837">H126-C126</f>
        <v>0</v>
      </c>
      <c r="N126" s="49">
        <f t="shared" ref="N126:N127" si="838">I126-D126</f>
        <v>0</v>
      </c>
      <c r="O126" s="49"/>
      <c r="P126" s="49">
        <f t="shared" ref="P126:P127" si="839">N126+O126</f>
        <v>0</v>
      </c>
      <c r="R126" s="1"/>
      <c r="S126" s="2"/>
      <c r="T126" s="2"/>
      <c r="U126" s="29">
        <f t="shared" ref="U126:U127" si="840">S126+T126</f>
        <v>0</v>
      </c>
      <c r="W126" s="30">
        <f t="shared" ref="W126:W127" si="841">R126-H126</f>
        <v>0</v>
      </c>
      <c r="X126" s="49">
        <f t="shared" ref="X126:X127" si="842">S126-I126</f>
        <v>0</v>
      </c>
      <c r="Y126" s="49"/>
      <c r="Z126" s="49">
        <f t="shared" ref="Z126:Z127" si="843">X126+Y126</f>
        <v>0</v>
      </c>
      <c r="AB126" s="1"/>
      <c r="AC126" s="2"/>
      <c r="AD126" s="2"/>
      <c r="AE126" s="29">
        <f t="shared" ref="AE126:AE127" si="844">AC126+AD126</f>
        <v>0</v>
      </c>
      <c r="AG126" s="30">
        <f t="shared" ref="AG126:AG127" si="845">AB126-R126</f>
        <v>0</v>
      </c>
      <c r="AH126" s="49">
        <f t="shared" ref="AH126:AH127" si="846">AC126-S126</f>
        <v>0</v>
      </c>
      <c r="AI126" s="49"/>
      <c r="AJ126" s="49">
        <f t="shared" ref="AJ126:AJ127" si="847">AH126+AI126</f>
        <v>0</v>
      </c>
      <c r="AL126" s="1"/>
      <c r="AM126" s="2"/>
      <c r="AN126" s="2"/>
      <c r="AO126" s="29">
        <f t="shared" ref="AO126:AO127" si="848">AM126+AN126</f>
        <v>0</v>
      </c>
      <c r="AQ126" s="30">
        <f t="shared" ref="AQ126:AQ127" si="849">AL126-AB126</f>
        <v>0</v>
      </c>
      <c r="AR126" s="49">
        <f t="shared" ref="AR126:AR127" si="850">AM126-AC126</f>
        <v>0</v>
      </c>
      <c r="AS126" s="49"/>
      <c r="AT126" s="49">
        <f t="shared" ref="AT126:AT127" si="851">AR126+AS126</f>
        <v>0</v>
      </c>
      <c r="AV126" s="1"/>
      <c r="AW126" s="2"/>
      <c r="AX126" s="2"/>
      <c r="AY126" s="29">
        <f t="shared" ref="AY126:AY127" si="852">AW126+AX126</f>
        <v>0</v>
      </c>
      <c r="BA126" s="30">
        <f t="shared" ref="BA126:BA127" si="853">AV126-AL126</f>
        <v>0</v>
      </c>
      <c r="BB126" s="49">
        <f t="shared" ref="BB126:BB127" si="854">AW126-AM126</f>
        <v>0</v>
      </c>
      <c r="BC126" s="49"/>
      <c r="BD126" s="49">
        <f t="shared" ref="BD126:BD127" si="855">BB126+BC126</f>
        <v>0</v>
      </c>
      <c r="BF126" s="30">
        <f t="shared" ref="BF126:BF127" si="856">M126+W126+AG126+AQ126+BA126</f>
        <v>0</v>
      </c>
      <c r="BG126" s="49">
        <f t="shared" ref="BG126:BG127" si="857">N126+X126+AH126+AR126+BB126</f>
        <v>0</v>
      </c>
      <c r="BH126" s="49">
        <f t="shared" ref="BH126:BH127" si="858">O126+Y126+AI126+AS126+BC126</f>
        <v>0</v>
      </c>
      <c r="BI126" s="49">
        <f t="shared" ref="BI126:BI127" si="859">P126+Z126+AJ126+AT126+BD126</f>
        <v>0</v>
      </c>
      <c r="BK126" s="56"/>
    </row>
    <row r="127" spans="1:63" x14ac:dyDescent="0.35">
      <c r="A127"/>
      <c r="B127" s="138" t="s">
        <v>227</v>
      </c>
      <c r="C127" s="1"/>
      <c r="D127" s="2"/>
      <c r="E127" s="2"/>
      <c r="F127" s="29">
        <f t="shared" si="759"/>
        <v>0</v>
      </c>
      <c r="H127" s="1"/>
      <c r="I127" s="2"/>
      <c r="J127" s="2">
        <f t="shared" si="835"/>
        <v>0</v>
      </c>
      <c r="K127" s="29">
        <f t="shared" si="836"/>
        <v>0</v>
      </c>
      <c r="M127" s="30">
        <f t="shared" si="837"/>
        <v>0</v>
      </c>
      <c r="N127" s="49">
        <f t="shared" si="838"/>
        <v>0</v>
      </c>
      <c r="O127" s="49"/>
      <c r="P127" s="49">
        <f t="shared" si="839"/>
        <v>0</v>
      </c>
      <c r="R127" s="1"/>
      <c r="S127" s="2"/>
      <c r="T127" s="2"/>
      <c r="U127" s="29">
        <f t="shared" si="840"/>
        <v>0</v>
      </c>
      <c r="W127" s="30">
        <f t="shared" si="841"/>
        <v>0</v>
      </c>
      <c r="X127" s="49">
        <f t="shared" si="842"/>
        <v>0</v>
      </c>
      <c r="Y127" s="49"/>
      <c r="Z127" s="49">
        <f t="shared" si="843"/>
        <v>0</v>
      </c>
      <c r="AB127" s="1"/>
      <c r="AC127" s="2"/>
      <c r="AD127" s="2"/>
      <c r="AE127" s="29">
        <f t="shared" si="844"/>
        <v>0</v>
      </c>
      <c r="AG127" s="30">
        <f t="shared" si="845"/>
        <v>0</v>
      </c>
      <c r="AH127" s="49">
        <f t="shared" si="846"/>
        <v>0</v>
      </c>
      <c r="AI127" s="49"/>
      <c r="AJ127" s="49">
        <f t="shared" si="847"/>
        <v>0</v>
      </c>
      <c r="AL127" s="1"/>
      <c r="AM127" s="2"/>
      <c r="AN127" s="2"/>
      <c r="AO127" s="29">
        <f t="shared" si="848"/>
        <v>0</v>
      </c>
      <c r="AQ127" s="30">
        <f t="shared" si="849"/>
        <v>0</v>
      </c>
      <c r="AR127" s="49">
        <f t="shared" si="850"/>
        <v>0</v>
      </c>
      <c r="AS127" s="49"/>
      <c r="AT127" s="49">
        <f t="shared" si="851"/>
        <v>0</v>
      </c>
      <c r="AV127" s="1"/>
      <c r="AW127" s="2"/>
      <c r="AX127" s="2"/>
      <c r="AY127" s="29">
        <f t="shared" si="852"/>
        <v>0</v>
      </c>
      <c r="BA127" s="30">
        <f t="shared" si="853"/>
        <v>0</v>
      </c>
      <c r="BB127" s="49">
        <f t="shared" si="854"/>
        <v>0</v>
      </c>
      <c r="BC127" s="49"/>
      <c r="BD127" s="49">
        <f t="shared" si="855"/>
        <v>0</v>
      </c>
      <c r="BF127" s="30">
        <f t="shared" si="856"/>
        <v>0</v>
      </c>
      <c r="BG127" s="49">
        <f t="shared" si="857"/>
        <v>0</v>
      </c>
      <c r="BH127" s="49">
        <f t="shared" si="858"/>
        <v>0</v>
      </c>
      <c r="BI127" s="49">
        <f t="shared" si="859"/>
        <v>0</v>
      </c>
      <c r="BK127" s="56"/>
    </row>
    <row r="128" spans="1:63" s="8" customFormat="1" x14ac:dyDescent="0.35">
      <c r="B128" s="138" t="s">
        <v>227</v>
      </c>
      <c r="C128" s="1"/>
      <c r="D128" s="2"/>
      <c r="E128" s="2"/>
      <c r="F128" s="29">
        <f t="shared" si="759"/>
        <v>0</v>
      </c>
      <c r="H128" s="1"/>
      <c r="I128" s="2"/>
      <c r="J128" s="2">
        <f t="shared" ref="J128:J131" si="860">I128*0.3</f>
        <v>0</v>
      </c>
      <c r="K128" s="29">
        <f>I128+J128</f>
        <v>0</v>
      </c>
      <c r="M128" s="30">
        <f t="shared" ref="M128:N131" si="861">H128-C128</f>
        <v>0</v>
      </c>
      <c r="N128" s="49">
        <f t="shared" si="861"/>
        <v>0</v>
      </c>
      <c r="O128" s="49"/>
      <c r="P128" s="49">
        <f>N128+O128</f>
        <v>0</v>
      </c>
      <c r="R128" s="1"/>
      <c r="S128" s="2"/>
      <c r="T128" s="2"/>
      <c r="U128" s="29">
        <f>S128+T128</f>
        <v>0</v>
      </c>
      <c r="W128" s="30">
        <f>R128-H128</f>
        <v>0</v>
      </c>
      <c r="X128" s="49">
        <f t="shared" ref="X128:X131" si="862">S128-I128</f>
        <v>0</v>
      </c>
      <c r="Y128" s="49"/>
      <c r="Z128" s="49">
        <f>X128+Y128</f>
        <v>0</v>
      </c>
      <c r="AB128" s="1"/>
      <c r="AC128" s="2"/>
      <c r="AD128" s="2"/>
      <c r="AE128" s="29">
        <f>AC128+AD128</f>
        <v>0</v>
      </c>
      <c r="AG128" s="30">
        <f>AB128-R128</f>
        <v>0</v>
      </c>
      <c r="AH128" s="49">
        <f t="shared" ref="AH128:AH131" si="863">AC128-S128</f>
        <v>0</v>
      </c>
      <c r="AI128" s="49"/>
      <c r="AJ128" s="49">
        <f>AH128+AI128</f>
        <v>0</v>
      </c>
      <c r="AL128" s="1"/>
      <c r="AM128" s="2"/>
      <c r="AN128" s="2"/>
      <c r="AO128" s="29">
        <f>AM128+AN128</f>
        <v>0</v>
      </c>
      <c r="AQ128" s="30">
        <f>AL128-AB128</f>
        <v>0</v>
      </c>
      <c r="AR128" s="49">
        <f t="shared" ref="AR128:AR131" si="864">AM128-AC128</f>
        <v>0</v>
      </c>
      <c r="AS128" s="49"/>
      <c r="AT128" s="49">
        <f>AR128+AS128</f>
        <v>0</v>
      </c>
      <c r="AV128" s="1"/>
      <c r="AW128" s="2"/>
      <c r="AX128" s="2"/>
      <c r="AY128" s="29">
        <f>AW128+AX128</f>
        <v>0</v>
      </c>
      <c r="BA128" s="30">
        <f>AV128-AL128</f>
        <v>0</v>
      </c>
      <c r="BB128" s="49">
        <f t="shared" ref="BB128:BB131" si="865">AW128-AM128</f>
        <v>0</v>
      </c>
      <c r="BC128" s="49"/>
      <c r="BD128" s="49">
        <f>BB128+BC128</f>
        <v>0</v>
      </c>
      <c r="BF128" s="30">
        <f>M128+W128+AG128+AQ128+BA128</f>
        <v>0</v>
      </c>
      <c r="BG128" s="49">
        <f t="shared" ref="BG128:BG131" si="866">N128+X128+AH128+AR128+BB128</f>
        <v>0</v>
      </c>
      <c r="BH128" s="49">
        <f t="shared" ref="BH128:BH131" si="867">O128+Y128+AI128+AS128+BC128</f>
        <v>0</v>
      </c>
      <c r="BI128" s="49">
        <f t="shared" ref="BI128:BI131" si="868">P128+Z128+AJ128+AT128+BD128</f>
        <v>0</v>
      </c>
      <c r="BK128" s="56"/>
    </row>
    <row r="129" spans="1:63" s="8" customFormat="1" x14ac:dyDescent="0.35">
      <c r="B129" s="138" t="s">
        <v>227</v>
      </c>
      <c r="C129" s="1"/>
      <c r="D129" s="2"/>
      <c r="E129" s="2"/>
      <c r="F129" s="29">
        <f t="shared" si="759"/>
        <v>0</v>
      </c>
      <c r="H129" s="1"/>
      <c r="I129" s="2"/>
      <c r="J129" s="2">
        <f t="shared" si="860"/>
        <v>0</v>
      </c>
      <c r="K129" s="29">
        <f t="shared" ref="K129:K131" si="869">I129+J129</f>
        <v>0</v>
      </c>
      <c r="M129" s="30">
        <f t="shared" si="861"/>
        <v>0</v>
      </c>
      <c r="N129" s="49">
        <f t="shared" si="861"/>
        <v>0</v>
      </c>
      <c r="O129" s="49"/>
      <c r="P129" s="49">
        <f t="shared" ref="P129:P131" si="870">N129+O129</f>
        <v>0</v>
      </c>
      <c r="R129" s="1"/>
      <c r="S129" s="2"/>
      <c r="T129" s="2"/>
      <c r="U129" s="29">
        <f t="shared" ref="U129:U131" si="871">S129+T129</f>
        <v>0</v>
      </c>
      <c r="W129" s="30">
        <f t="shared" ref="W129:W131" si="872">R129-H129</f>
        <v>0</v>
      </c>
      <c r="X129" s="49">
        <f t="shared" si="862"/>
        <v>0</v>
      </c>
      <c r="Y129" s="49"/>
      <c r="Z129" s="49">
        <f t="shared" ref="Z129:Z131" si="873">X129+Y129</f>
        <v>0</v>
      </c>
      <c r="AB129" s="1"/>
      <c r="AC129" s="2"/>
      <c r="AD129" s="2"/>
      <c r="AE129" s="29">
        <f t="shared" ref="AE129:AE131" si="874">AC129+AD129</f>
        <v>0</v>
      </c>
      <c r="AG129" s="30">
        <f t="shared" ref="AG129:AG131" si="875">AB129-R129</f>
        <v>0</v>
      </c>
      <c r="AH129" s="49">
        <f t="shared" si="863"/>
        <v>0</v>
      </c>
      <c r="AI129" s="49"/>
      <c r="AJ129" s="49">
        <f t="shared" ref="AJ129:AJ131" si="876">AH129+AI129</f>
        <v>0</v>
      </c>
      <c r="AL129" s="1"/>
      <c r="AM129" s="2"/>
      <c r="AN129" s="2"/>
      <c r="AO129" s="29">
        <f t="shared" ref="AO129:AO131" si="877">AM129+AN129</f>
        <v>0</v>
      </c>
      <c r="AQ129" s="30">
        <f t="shared" ref="AQ129:AQ131" si="878">AL129-AB129</f>
        <v>0</v>
      </c>
      <c r="AR129" s="49">
        <f t="shared" si="864"/>
        <v>0</v>
      </c>
      <c r="AS129" s="49"/>
      <c r="AT129" s="49">
        <f t="shared" ref="AT129:AT131" si="879">AR129+AS129</f>
        <v>0</v>
      </c>
      <c r="AV129" s="1"/>
      <c r="AW129" s="2"/>
      <c r="AX129" s="2"/>
      <c r="AY129" s="29">
        <f t="shared" ref="AY129:AY131" si="880">AW129+AX129</f>
        <v>0</v>
      </c>
      <c r="BA129" s="30">
        <f t="shared" ref="BA129:BA131" si="881">AV129-AL129</f>
        <v>0</v>
      </c>
      <c r="BB129" s="49">
        <f t="shared" si="865"/>
        <v>0</v>
      </c>
      <c r="BC129" s="49"/>
      <c r="BD129" s="49">
        <f t="shared" ref="BD129:BD131" si="882">BB129+BC129</f>
        <v>0</v>
      </c>
      <c r="BF129" s="30">
        <f t="shared" ref="BF129:BF131" si="883">M129+W129+AG129+AQ129+BA129</f>
        <v>0</v>
      </c>
      <c r="BG129" s="49">
        <f t="shared" si="866"/>
        <v>0</v>
      </c>
      <c r="BH129" s="49">
        <f t="shared" si="867"/>
        <v>0</v>
      </c>
      <c r="BI129" s="49">
        <f t="shared" si="868"/>
        <v>0</v>
      </c>
      <c r="BK129" s="56"/>
    </row>
    <row r="130" spans="1:63" x14ac:dyDescent="0.35">
      <c r="A130"/>
      <c r="B130" s="138" t="s">
        <v>227</v>
      </c>
      <c r="C130" s="1"/>
      <c r="D130" s="2"/>
      <c r="E130" s="2"/>
      <c r="F130" s="29">
        <f t="shared" si="759"/>
        <v>0</v>
      </c>
      <c r="H130" s="1"/>
      <c r="I130" s="2"/>
      <c r="J130" s="2">
        <f t="shared" si="860"/>
        <v>0</v>
      </c>
      <c r="K130" s="29">
        <f t="shared" si="869"/>
        <v>0</v>
      </c>
      <c r="M130" s="30">
        <f t="shared" si="861"/>
        <v>0</v>
      </c>
      <c r="N130" s="49">
        <f t="shared" si="861"/>
        <v>0</v>
      </c>
      <c r="O130" s="49"/>
      <c r="P130" s="49">
        <f t="shared" si="870"/>
        <v>0</v>
      </c>
      <c r="R130" s="1"/>
      <c r="S130" s="2"/>
      <c r="T130" s="2"/>
      <c r="U130" s="29">
        <f t="shared" si="871"/>
        <v>0</v>
      </c>
      <c r="W130" s="30">
        <f t="shared" si="872"/>
        <v>0</v>
      </c>
      <c r="X130" s="49">
        <f t="shared" si="862"/>
        <v>0</v>
      </c>
      <c r="Y130" s="49"/>
      <c r="Z130" s="49">
        <f t="shared" si="873"/>
        <v>0</v>
      </c>
      <c r="AB130" s="1"/>
      <c r="AC130" s="2"/>
      <c r="AD130" s="2"/>
      <c r="AE130" s="29">
        <f t="shared" si="874"/>
        <v>0</v>
      </c>
      <c r="AG130" s="30">
        <f t="shared" si="875"/>
        <v>0</v>
      </c>
      <c r="AH130" s="49">
        <f t="shared" si="863"/>
        <v>0</v>
      </c>
      <c r="AI130" s="49"/>
      <c r="AJ130" s="49">
        <f t="shared" si="876"/>
        <v>0</v>
      </c>
      <c r="AL130" s="1"/>
      <c r="AM130" s="2"/>
      <c r="AN130" s="2"/>
      <c r="AO130" s="29">
        <f t="shared" si="877"/>
        <v>0</v>
      </c>
      <c r="AQ130" s="30">
        <f t="shared" si="878"/>
        <v>0</v>
      </c>
      <c r="AR130" s="49">
        <f t="shared" si="864"/>
        <v>0</v>
      </c>
      <c r="AS130" s="49"/>
      <c r="AT130" s="49">
        <f t="shared" si="879"/>
        <v>0</v>
      </c>
      <c r="AV130" s="1"/>
      <c r="AW130" s="2"/>
      <c r="AX130" s="2"/>
      <c r="AY130" s="29">
        <f t="shared" si="880"/>
        <v>0</v>
      </c>
      <c r="BA130" s="30">
        <f t="shared" si="881"/>
        <v>0</v>
      </c>
      <c r="BB130" s="49">
        <f t="shared" si="865"/>
        <v>0</v>
      </c>
      <c r="BC130" s="49"/>
      <c r="BD130" s="49">
        <f t="shared" si="882"/>
        <v>0</v>
      </c>
      <c r="BF130" s="30">
        <f t="shared" si="883"/>
        <v>0</v>
      </c>
      <c r="BG130" s="49">
        <f t="shared" si="866"/>
        <v>0</v>
      </c>
      <c r="BH130" s="49">
        <f t="shared" si="867"/>
        <v>0</v>
      </c>
      <c r="BI130" s="49">
        <f t="shared" si="868"/>
        <v>0</v>
      </c>
      <c r="BK130" s="56"/>
    </row>
    <row r="131" spans="1:63" x14ac:dyDescent="0.35">
      <c r="A131"/>
      <c r="B131" s="138" t="s">
        <v>227</v>
      </c>
      <c r="C131" s="1"/>
      <c r="D131" s="2"/>
      <c r="E131" s="2"/>
      <c r="F131" s="29">
        <f t="shared" si="759"/>
        <v>0</v>
      </c>
      <c r="H131" s="1"/>
      <c r="I131" s="2"/>
      <c r="J131" s="2">
        <f t="shared" si="860"/>
        <v>0</v>
      </c>
      <c r="K131" s="29">
        <f t="shared" si="869"/>
        <v>0</v>
      </c>
      <c r="M131" s="30">
        <f t="shared" si="861"/>
        <v>0</v>
      </c>
      <c r="N131" s="49">
        <f t="shared" si="861"/>
        <v>0</v>
      </c>
      <c r="O131" s="49"/>
      <c r="P131" s="49">
        <f t="shared" si="870"/>
        <v>0</v>
      </c>
      <c r="R131" s="1"/>
      <c r="S131" s="2"/>
      <c r="T131" s="2"/>
      <c r="U131" s="29">
        <f t="shared" si="871"/>
        <v>0</v>
      </c>
      <c r="W131" s="30">
        <f t="shared" si="872"/>
        <v>0</v>
      </c>
      <c r="X131" s="49">
        <f t="shared" si="862"/>
        <v>0</v>
      </c>
      <c r="Y131" s="49"/>
      <c r="Z131" s="49">
        <f t="shared" si="873"/>
        <v>0</v>
      </c>
      <c r="AB131" s="1"/>
      <c r="AC131" s="2"/>
      <c r="AD131" s="2"/>
      <c r="AE131" s="29">
        <f t="shared" si="874"/>
        <v>0</v>
      </c>
      <c r="AG131" s="30">
        <f t="shared" si="875"/>
        <v>0</v>
      </c>
      <c r="AH131" s="49">
        <f t="shared" si="863"/>
        <v>0</v>
      </c>
      <c r="AI131" s="49"/>
      <c r="AJ131" s="49">
        <f t="shared" si="876"/>
        <v>0</v>
      </c>
      <c r="AL131" s="1"/>
      <c r="AM131" s="2"/>
      <c r="AN131" s="2"/>
      <c r="AO131" s="29">
        <f t="shared" si="877"/>
        <v>0</v>
      </c>
      <c r="AQ131" s="30">
        <f t="shared" si="878"/>
        <v>0</v>
      </c>
      <c r="AR131" s="49">
        <f t="shared" si="864"/>
        <v>0</v>
      </c>
      <c r="AS131" s="49"/>
      <c r="AT131" s="49">
        <f t="shared" si="879"/>
        <v>0</v>
      </c>
      <c r="AV131" s="1"/>
      <c r="AW131" s="2"/>
      <c r="AX131" s="2"/>
      <c r="AY131" s="29">
        <f t="shared" si="880"/>
        <v>0</v>
      </c>
      <c r="BA131" s="30">
        <f t="shared" si="881"/>
        <v>0</v>
      </c>
      <c r="BB131" s="49">
        <f t="shared" si="865"/>
        <v>0</v>
      </c>
      <c r="BC131" s="49"/>
      <c r="BD131" s="49">
        <f t="shared" si="882"/>
        <v>0</v>
      </c>
      <c r="BF131" s="30">
        <f t="shared" si="883"/>
        <v>0</v>
      </c>
      <c r="BG131" s="49">
        <f t="shared" si="866"/>
        <v>0</v>
      </c>
      <c r="BH131" s="49">
        <f t="shared" si="867"/>
        <v>0</v>
      </c>
      <c r="BI131" s="49">
        <f t="shared" si="868"/>
        <v>0</v>
      </c>
      <c r="BK131" s="56"/>
    </row>
    <row r="132" spans="1:63" s="8" customFormat="1" x14ac:dyDescent="0.35">
      <c r="B132" s="34" t="s">
        <v>240</v>
      </c>
      <c r="C132" s="35">
        <f>SUM(C117:C131)</f>
        <v>0</v>
      </c>
      <c r="D132" s="37">
        <f>SUM(D117:D131)</f>
        <v>0</v>
      </c>
      <c r="E132" s="37">
        <f t="shared" ref="E132:F132" si="884">SUM(E117:E131)</f>
        <v>0</v>
      </c>
      <c r="F132" s="37">
        <f t="shared" si="884"/>
        <v>0</v>
      </c>
      <c r="H132" s="35">
        <f>SUM(H117:H131)</f>
        <v>0</v>
      </c>
      <c r="I132" s="37">
        <f>SUM(I117:I131)</f>
        <v>0</v>
      </c>
      <c r="J132" s="37">
        <f t="shared" ref="J132" si="885">SUM(J117:J131)</f>
        <v>0</v>
      </c>
      <c r="K132" s="37">
        <f t="shared" ref="K132" si="886">SUM(K117:K131)</f>
        <v>0</v>
      </c>
      <c r="M132" s="35">
        <f>SUM(M117:M131)</f>
        <v>0</v>
      </c>
      <c r="N132" s="37">
        <f>SUM(N117:N131)</f>
        <v>0</v>
      </c>
      <c r="O132" s="37">
        <f t="shared" ref="O132" si="887">SUM(O117:O131)</f>
        <v>0</v>
      </c>
      <c r="P132" s="37">
        <f t="shared" ref="P132" si="888">SUM(P117:P131)</f>
        <v>0</v>
      </c>
      <c r="R132" s="35">
        <f>SUM(R117:R131)</f>
        <v>0</v>
      </c>
      <c r="S132" s="37">
        <f>SUM(S117:S131)</f>
        <v>0</v>
      </c>
      <c r="T132" s="37">
        <f t="shared" ref="T132" si="889">SUM(T117:T131)</f>
        <v>0</v>
      </c>
      <c r="U132" s="37">
        <f t="shared" ref="U132" si="890">SUM(U117:U131)</f>
        <v>0</v>
      </c>
      <c r="W132" s="35">
        <f>SUM(W117:W131)</f>
        <v>0</v>
      </c>
      <c r="X132" s="37">
        <f>SUM(X117:X131)</f>
        <v>0</v>
      </c>
      <c r="Y132" s="37">
        <f t="shared" ref="Y132" si="891">SUM(Y117:Y131)</f>
        <v>0</v>
      </c>
      <c r="Z132" s="37">
        <f t="shared" ref="Z132" si="892">SUM(Z117:Z131)</f>
        <v>0</v>
      </c>
      <c r="AB132" s="35">
        <f>SUM(AB117:AB131)</f>
        <v>0</v>
      </c>
      <c r="AC132" s="37">
        <f>SUM(AC117:AC131)</f>
        <v>0</v>
      </c>
      <c r="AD132" s="37">
        <f t="shared" ref="AD132" si="893">SUM(AD117:AD131)</f>
        <v>0</v>
      </c>
      <c r="AE132" s="37">
        <f t="shared" ref="AE132" si="894">SUM(AE117:AE131)</f>
        <v>0</v>
      </c>
      <c r="AG132" s="35">
        <f>SUM(AG117:AG131)</f>
        <v>0</v>
      </c>
      <c r="AH132" s="37">
        <f>SUM(AH117:AH131)</f>
        <v>0</v>
      </c>
      <c r="AI132" s="37">
        <f t="shared" ref="AI132" si="895">SUM(AI117:AI131)</f>
        <v>0</v>
      </c>
      <c r="AJ132" s="37">
        <f t="shared" ref="AJ132" si="896">SUM(AJ117:AJ131)</f>
        <v>0</v>
      </c>
      <c r="AL132" s="35">
        <f>SUM(AL117:AL131)</f>
        <v>0</v>
      </c>
      <c r="AM132" s="37">
        <f>SUM(AM117:AM131)</f>
        <v>0</v>
      </c>
      <c r="AN132" s="37">
        <f t="shared" ref="AN132" si="897">SUM(AN117:AN131)</f>
        <v>0</v>
      </c>
      <c r="AO132" s="37">
        <f t="shared" ref="AO132" si="898">SUM(AO117:AO131)</f>
        <v>0</v>
      </c>
      <c r="AQ132" s="35">
        <f>SUM(AQ117:AQ131)</f>
        <v>0</v>
      </c>
      <c r="AR132" s="37">
        <f>SUM(AR117:AR131)</f>
        <v>0</v>
      </c>
      <c r="AS132" s="37">
        <f t="shared" ref="AS132" si="899">SUM(AS117:AS131)</f>
        <v>0</v>
      </c>
      <c r="AT132" s="37">
        <f t="shared" ref="AT132" si="900">SUM(AT117:AT131)</f>
        <v>0</v>
      </c>
      <c r="AV132" s="35">
        <f>SUM(AV117:AV131)</f>
        <v>0</v>
      </c>
      <c r="AW132" s="37">
        <f>SUM(AW117:AW131)</f>
        <v>0</v>
      </c>
      <c r="AX132" s="37">
        <f t="shared" ref="AX132" si="901">SUM(AX117:AX131)</f>
        <v>0</v>
      </c>
      <c r="AY132" s="37">
        <f t="shared" ref="AY132" si="902">SUM(AY117:AY131)</f>
        <v>0</v>
      </c>
      <c r="BA132" s="35">
        <f>SUM(BA117:BA131)</f>
        <v>0</v>
      </c>
      <c r="BB132" s="37">
        <f>SUM(BB117:BB131)</f>
        <v>0</v>
      </c>
      <c r="BC132" s="37">
        <f t="shared" ref="BC132" si="903">SUM(BC117:BC131)</f>
        <v>0</v>
      </c>
      <c r="BD132" s="37">
        <f t="shared" ref="BD132" si="904">SUM(BD117:BD131)</f>
        <v>0</v>
      </c>
      <c r="BF132" s="35">
        <f>SUM(BF117:BF131)</f>
        <v>0</v>
      </c>
      <c r="BG132" s="37">
        <f>SUM(BG117:BG131)</f>
        <v>0</v>
      </c>
      <c r="BH132" s="37">
        <f t="shared" ref="BH132" si="905">SUM(BH117:BH131)</f>
        <v>0</v>
      </c>
      <c r="BI132" s="37">
        <f t="shared" ref="BI132" si="906">SUM(BI117:BI131)</f>
        <v>0</v>
      </c>
      <c r="BK132" s="31"/>
    </row>
    <row r="133" spans="1:63" x14ac:dyDescent="0.35">
      <c r="A133"/>
      <c r="B133"/>
    </row>
    <row r="134" spans="1:63" s="8" customFormat="1" x14ac:dyDescent="0.35">
      <c r="B134" s="58" t="s">
        <v>241</v>
      </c>
      <c r="C134" s="35">
        <f>C26+C43+C60+C78+C96+C114+C132</f>
        <v>0</v>
      </c>
      <c r="D134" s="38">
        <f t="shared" ref="D134:F134" si="907">D26+D43+D60+D78+D96+D114+D132</f>
        <v>0</v>
      </c>
      <c r="E134" s="38">
        <f t="shared" si="907"/>
        <v>0</v>
      </c>
      <c r="F134" s="38">
        <f t="shared" si="907"/>
        <v>0</v>
      </c>
      <c r="H134" s="35">
        <f>H26+H43+H60+H78+H96+H114+H132</f>
        <v>0</v>
      </c>
      <c r="I134" s="38">
        <f>I26+I43+I60+I78+I96+I114+I132</f>
        <v>0</v>
      </c>
      <c r="J134" s="38">
        <f t="shared" ref="J134:K134" si="908">J26+J43+J60+J78+J96+J114+J132</f>
        <v>0</v>
      </c>
      <c r="K134" s="38">
        <f t="shared" si="908"/>
        <v>0</v>
      </c>
      <c r="M134" s="35">
        <f>M26+M43+M60+M78+M96+M114+M132</f>
        <v>0</v>
      </c>
      <c r="N134" s="38">
        <f t="shared" ref="N134:P134" si="909">N26+N43+N60+N78+N96+N114+N132</f>
        <v>0</v>
      </c>
      <c r="O134" s="38">
        <f>O26+O43+O60+O78+O96+O114+O132</f>
        <v>0</v>
      </c>
      <c r="P134" s="38">
        <f t="shared" si="909"/>
        <v>0</v>
      </c>
      <c r="R134" s="35">
        <f>R26+R43+R60+R78+R96+R114+R132</f>
        <v>0</v>
      </c>
      <c r="S134" s="38">
        <f t="shared" ref="S134:U134" si="910">S26+S43+S60+S78+S96+S114+S132</f>
        <v>0</v>
      </c>
      <c r="T134" s="38">
        <f t="shared" si="910"/>
        <v>0</v>
      </c>
      <c r="U134" s="38">
        <f t="shared" si="910"/>
        <v>0</v>
      </c>
      <c r="W134" s="35">
        <f>W26+W43+W60+W78+W96+W114+W132</f>
        <v>0</v>
      </c>
      <c r="X134" s="38">
        <f t="shared" ref="X134:Z134" si="911">X26+X43+X60+X78+X96+X114+X132</f>
        <v>0</v>
      </c>
      <c r="Y134" s="38">
        <f t="shared" si="911"/>
        <v>0</v>
      </c>
      <c r="Z134" s="38">
        <f t="shared" si="911"/>
        <v>0</v>
      </c>
      <c r="AB134" s="35">
        <f>AB26+AB43+AB60+AB78+AB96+AB114+AB132</f>
        <v>0</v>
      </c>
      <c r="AC134" s="38">
        <f t="shared" ref="AC134:AE134" si="912">AC26+AC43+AC60+AC78+AC96+AC114+AC132</f>
        <v>0</v>
      </c>
      <c r="AD134" s="38">
        <f t="shared" si="912"/>
        <v>0</v>
      </c>
      <c r="AE134" s="38">
        <f t="shared" si="912"/>
        <v>0</v>
      </c>
      <c r="AG134" s="35">
        <f>AG26+AG43+AG60+AG78+AG96+AG114+AG132</f>
        <v>0</v>
      </c>
      <c r="AH134" s="38">
        <f t="shared" ref="AH134:AJ134" si="913">AH26+AH43+AH60+AH78+AH96+AH114+AH132</f>
        <v>0</v>
      </c>
      <c r="AI134" s="38">
        <f t="shared" si="913"/>
        <v>0</v>
      </c>
      <c r="AJ134" s="38">
        <f t="shared" si="913"/>
        <v>0</v>
      </c>
      <c r="AL134" s="35">
        <f>AL26+AL43+AL60+AL78+AL96+AL114+AL132</f>
        <v>0</v>
      </c>
      <c r="AM134" s="38">
        <f t="shared" ref="AM134:AO134" si="914">AM26+AM43+AM60+AM78+AM96+AM114+AM132</f>
        <v>0</v>
      </c>
      <c r="AN134" s="38">
        <f t="shared" si="914"/>
        <v>0</v>
      </c>
      <c r="AO134" s="38">
        <f t="shared" si="914"/>
        <v>0</v>
      </c>
      <c r="AQ134" s="35">
        <f>AQ26+AQ43+AQ60+AQ78+AQ96+AQ114+AQ132</f>
        <v>0</v>
      </c>
      <c r="AR134" s="38">
        <f t="shared" ref="AR134:AT134" si="915">AR26+AR43+AR60+AR78+AR96+AR114+AR132</f>
        <v>0</v>
      </c>
      <c r="AS134" s="38">
        <f t="shared" si="915"/>
        <v>0</v>
      </c>
      <c r="AT134" s="38">
        <f t="shared" si="915"/>
        <v>0</v>
      </c>
      <c r="AV134" s="35">
        <f>AV26+AV43+AV60+AV78+AV96+AV114+AV132</f>
        <v>0</v>
      </c>
      <c r="AW134" s="38">
        <f t="shared" ref="AW134:AY134" si="916">AW26+AW43+AW60+AW78+AW96+AW114+AW132</f>
        <v>0</v>
      </c>
      <c r="AX134" s="38">
        <f t="shared" si="916"/>
        <v>0</v>
      </c>
      <c r="AY134" s="38">
        <f t="shared" si="916"/>
        <v>0</v>
      </c>
      <c r="BA134" s="35">
        <f>BA26+BA43+BA60+BA78+BA96+BA114+BA132</f>
        <v>0</v>
      </c>
      <c r="BB134" s="38">
        <f t="shared" ref="BB134:BD134" si="917">BB26+BB43+BB60+BB78+BB96+BB114+BB132</f>
        <v>0</v>
      </c>
      <c r="BC134" s="38">
        <f t="shared" si="917"/>
        <v>0</v>
      </c>
      <c r="BD134" s="38">
        <f t="shared" si="917"/>
        <v>0</v>
      </c>
      <c r="BF134" s="35">
        <f>M134+W134+AG134+AQ134+BA134</f>
        <v>0</v>
      </c>
      <c r="BG134" s="38">
        <f t="shared" ref="BG134:BI134" si="918">N134+X134+AH134+AR134+BB134</f>
        <v>0</v>
      </c>
      <c r="BH134" s="38">
        <f t="shared" si="918"/>
        <v>0</v>
      </c>
      <c r="BI134" s="38">
        <f t="shared" si="918"/>
        <v>0</v>
      </c>
      <c r="BK134" s="31"/>
    </row>
  </sheetData>
  <sheetProtection algorithmName="SHA-512" hashValue="VOTSVvdxTibjQS5AsS9YgCoVEKRhTiO6tY+cpatr7dufhyFc1+X7MwmAoGSTROwTLmul+YjIMn0NhALKz81l8Q==" saltValue="wkqCq4eyFOz/JC5VVmewZA==" spinCount="100000" sheet="1" objects="1" scenarios="1"/>
  <autoFilter ref="B8:BK134" xr:uid="{00000000-0009-0000-0000-000004000000}"/>
  <mergeCells count="18">
    <mergeCell ref="BF7:BI7"/>
    <mergeCell ref="AB6:AJ6"/>
    <mergeCell ref="AB7:AE7"/>
    <mergeCell ref="AG7:AJ7"/>
    <mergeCell ref="AL6:AT6"/>
    <mergeCell ref="AL7:AO7"/>
    <mergeCell ref="AQ7:AT7"/>
    <mergeCell ref="R6:Z6"/>
    <mergeCell ref="R7:U7"/>
    <mergeCell ref="W7:Z7"/>
    <mergeCell ref="AV6:BD6"/>
    <mergeCell ref="AV7:AY7"/>
    <mergeCell ref="BA7:BD7"/>
    <mergeCell ref="C7:F7"/>
    <mergeCell ref="C6:F6"/>
    <mergeCell ref="H7:K7"/>
    <mergeCell ref="M7:P7"/>
    <mergeCell ref="H6:P6"/>
  </mergeCells>
  <pageMargins left="0.25" right="0.25" top="0.75" bottom="0.75" header="0.3" footer="0.3"/>
  <pageSetup paperSize="5" scale="23" fitToWidth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-0.499984740745262"/>
    <pageSetUpPr fitToPage="1"/>
  </sheetPr>
  <dimension ref="A1:T23"/>
  <sheetViews>
    <sheetView showGridLines="0" zoomScaleNormal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E16" sqref="E16 C16"/>
    </sheetView>
  </sheetViews>
  <sheetFormatPr defaultColWidth="8.81640625" defaultRowHeight="14.5" outlineLevelCol="1" x14ac:dyDescent="0.35"/>
  <cols>
    <col min="1" max="1" width="10.1796875" style="63" customWidth="1"/>
    <col min="2" max="2" width="45.54296875" style="63" customWidth="1"/>
    <col min="3" max="3" width="35.1796875" style="131" customWidth="1"/>
    <col min="4" max="4" width="1.1796875" style="131" customWidth="1"/>
    <col min="5" max="5" width="20.453125" style="131" bestFit="1" customWidth="1"/>
    <col min="6" max="6" width="20.453125" style="131" customWidth="1" outlineLevel="1"/>
    <col min="7" max="7" width="1.1796875" style="131" customWidth="1"/>
    <col min="8" max="8" width="20.453125" style="131" bestFit="1" customWidth="1"/>
    <col min="9" max="9" width="20.453125" style="131" customWidth="1" outlineLevel="1"/>
    <col min="10" max="10" width="1.1796875" style="131" customWidth="1"/>
    <col min="11" max="11" width="20.453125" style="131" bestFit="1" customWidth="1"/>
    <col min="12" max="12" width="20.453125" style="131" customWidth="1" outlineLevel="1"/>
    <col min="13" max="13" width="1.1796875" style="131" customWidth="1"/>
    <col min="14" max="14" width="20.453125" style="131" bestFit="1" customWidth="1"/>
    <col min="15" max="15" width="20.453125" style="131" customWidth="1" outlineLevel="1"/>
    <col min="16" max="16" width="1.1796875" style="131" customWidth="1"/>
    <col min="17" max="17" width="20.453125" style="131" bestFit="1" customWidth="1"/>
    <col min="18" max="18" width="20.453125" style="131" customWidth="1" outlineLevel="1"/>
    <col min="19" max="19" width="1.1796875" style="131" customWidth="1"/>
    <col min="20" max="20" width="20.453125" style="131" customWidth="1" outlineLevel="1"/>
    <col min="21" max="16384" width="8.81640625" style="132"/>
  </cols>
  <sheetData>
    <row r="1" spans="1:20" ht="23.5" x14ac:dyDescent="0.35">
      <c r="B1" s="64" t="s">
        <v>0</v>
      </c>
      <c r="C1" s="65"/>
      <c r="E1" s="65"/>
      <c r="F1" s="65"/>
      <c r="H1" s="65"/>
      <c r="I1" s="65"/>
      <c r="K1" s="65"/>
      <c r="L1" s="65"/>
      <c r="N1" s="65"/>
      <c r="O1" s="65"/>
      <c r="Q1" s="65"/>
      <c r="R1" s="65"/>
      <c r="T1" s="65"/>
    </row>
    <row r="2" spans="1:20" x14ac:dyDescent="0.35">
      <c r="B2" s="66" t="s">
        <v>1</v>
      </c>
      <c r="C2" s="65"/>
      <c r="E2" s="65"/>
      <c r="F2" s="65"/>
      <c r="H2" s="65"/>
      <c r="I2" s="65"/>
      <c r="K2" s="65"/>
      <c r="L2" s="65"/>
      <c r="N2" s="65"/>
      <c r="O2" s="65"/>
      <c r="Q2" s="65"/>
      <c r="R2" s="65"/>
      <c r="T2" s="65"/>
    </row>
    <row r="3" spans="1:20" x14ac:dyDescent="0.35">
      <c r="B3" s="209" t="s">
        <v>210</v>
      </c>
      <c r="C3" s="65"/>
      <c r="E3" s="65"/>
      <c r="F3" s="65"/>
      <c r="H3" s="65"/>
      <c r="I3" s="65"/>
      <c r="K3" s="65"/>
      <c r="L3" s="65"/>
      <c r="N3" s="65"/>
      <c r="O3" s="65"/>
      <c r="Q3" s="65"/>
      <c r="R3" s="65"/>
      <c r="T3" s="65"/>
    </row>
    <row r="4" spans="1:20" x14ac:dyDescent="0.35">
      <c r="B4" s="66" t="s">
        <v>135</v>
      </c>
      <c r="C4" s="65"/>
      <c r="E4" s="65"/>
      <c r="F4" s="65"/>
      <c r="H4" s="65"/>
      <c r="I4" s="65"/>
      <c r="K4" s="65"/>
      <c r="L4" s="65"/>
      <c r="N4" s="65"/>
      <c r="O4" s="65"/>
      <c r="Q4" s="65"/>
      <c r="R4" s="65"/>
      <c r="T4" s="65"/>
    </row>
    <row r="5" spans="1:20" x14ac:dyDescent="0.35">
      <c r="B5" s="67" t="s">
        <v>136</v>
      </c>
      <c r="C5" s="65"/>
      <c r="E5" s="65"/>
      <c r="F5" s="65"/>
      <c r="H5" s="65"/>
      <c r="I5" s="65"/>
      <c r="K5" s="65"/>
      <c r="L5" s="65"/>
      <c r="N5" s="65"/>
      <c r="O5" s="65"/>
      <c r="Q5" s="65"/>
      <c r="R5" s="65"/>
      <c r="T5" s="65"/>
    </row>
    <row r="6" spans="1:20" x14ac:dyDescent="0.35">
      <c r="C6" s="68" t="s">
        <v>211</v>
      </c>
      <c r="E6" s="235" t="s">
        <v>242</v>
      </c>
      <c r="F6" s="235"/>
      <c r="H6" s="235" t="s">
        <v>243</v>
      </c>
      <c r="I6" s="235"/>
      <c r="K6" s="235" t="s">
        <v>244</v>
      </c>
      <c r="L6" s="235"/>
      <c r="N6" s="235" t="s">
        <v>245</v>
      </c>
      <c r="O6" s="235"/>
      <c r="Q6" s="235" t="s">
        <v>246</v>
      </c>
      <c r="R6" s="235"/>
      <c r="T6" s="133"/>
    </row>
    <row r="7" spans="1:20" s="135" customFormat="1" ht="43.5" x14ac:dyDescent="0.35">
      <c r="A7" s="11"/>
      <c r="B7" s="11"/>
      <c r="C7" s="151" t="s">
        <v>247</v>
      </c>
      <c r="D7" s="134"/>
      <c r="E7" s="69" t="s">
        <v>144</v>
      </c>
      <c r="F7" s="69" t="s">
        <v>248</v>
      </c>
      <c r="G7" s="134"/>
      <c r="H7" s="69" t="s">
        <v>214</v>
      </c>
      <c r="I7" s="69" t="s">
        <v>146</v>
      </c>
      <c r="J7" s="134"/>
      <c r="K7" s="69" t="s">
        <v>147</v>
      </c>
      <c r="L7" s="69" t="s">
        <v>148</v>
      </c>
      <c r="M7" s="134"/>
      <c r="N7" s="69" t="s">
        <v>215</v>
      </c>
      <c r="O7" s="69" t="s">
        <v>149</v>
      </c>
      <c r="P7" s="134"/>
      <c r="Q7" s="69" t="s">
        <v>150</v>
      </c>
      <c r="R7" s="69" t="s">
        <v>151</v>
      </c>
      <c r="S7" s="134"/>
      <c r="T7" s="69" t="s">
        <v>152</v>
      </c>
    </row>
    <row r="8" spans="1:20" s="135" customFormat="1" ht="29" x14ac:dyDescent="0.35">
      <c r="A8" s="11"/>
      <c r="B8" s="13"/>
      <c r="C8" s="14" t="s">
        <v>249</v>
      </c>
      <c r="D8" s="134"/>
      <c r="E8" s="14" t="s">
        <v>249</v>
      </c>
      <c r="F8" s="14" t="s">
        <v>250</v>
      </c>
      <c r="G8" s="134"/>
      <c r="H8" s="14" t="s">
        <v>249</v>
      </c>
      <c r="I8" s="14" t="s">
        <v>250</v>
      </c>
      <c r="J8" s="134"/>
      <c r="K8" s="14" t="s">
        <v>249</v>
      </c>
      <c r="L8" s="14" t="s">
        <v>250</v>
      </c>
      <c r="M8" s="134"/>
      <c r="N8" s="14" t="s">
        <v>249</v>
      </c>
      <c r="O8" s="14" t="s">
        <v>250</v>
      </c>
      <c r="P8" s="134"/>
      <c r="Q8" s="14" t="s">
        <v>249</v>
      </c>
      <c r="R8" s="14" t="s">
        <v>250</v>
      </c>
      <c r="S8" s="134"/>
      <c r="T8" s="14" t="s">
        <v>250</v>
      </c>
    </row>
    <row r="9" spans="1:20" x14ac:dyDescent="0.35">
      <c r="A9" s="16"/>
      <c r="B9" s="16"/>
      <c r="C9" s="62" t="s">
        <v>251</v>
      </c>
      <c r="E9" s="62" t="s">
        <v>251</v>
      </c>
      <c r="F9" s="18"/>
      <c r="H9" s="62" t="s">
        <v>251</v>
      </c>
      <c r="I9" s="18"/>
      <c r="K9" s="62" t="s">
        <v>251</v>
      </c>
      <c r="L9" s="18"/>
      <c r="N9" s="62" t="s">
        <v>251</v>
      </c>
      <c r="O9" s="18"/>
      <c r="Q9" s="62" t="s">
        <v>251</v>
      </c>
      <c r="R9" s="18"/>
      <c r="T9" s="62"/>
    </row>
    <row r="10" spans="1:20" x14ac:dyDescent="0.35">
      <c r="A10" s="11"/>
      <c r="B10" s="70" t="s">
        <v>252</v>
      </c>
      <c r="C10" s="71"/>
      <c r="E10" s="71"/>
      <c r="F10" s="71"/>
      <c r="H10" s="71"/>
      <c r="I10" s="71"/>
      <c r="K10" s="71"/>
      <c r="L10" s="71"/>
      <c r="N10" s="71"/>
      <c r="O10" s="71"/>
      <c r="Q10" s="71"/>
      <c r="R10" s="71"/>
      <c r="T10" s="71"/>
    </row>
    <row r="11" spans="1:20" x14ac:dyDescent="0.35">
      <c r="B11" s="136" t="s">
        <v>93</v>
      </c>
      <c r="C11" s="72"/>
      <c r="E11" s="72"/>
      <c r="F11" s="137">
        <f>E11-C11</f>
        <v>0</v>
      </c>
      <c r="H11" s="72"/>
      <c r="I11" s="137">
        <f t="shared" ref="I11:I22" si="0">H11-E11</f>
        <v>0</v>
      </c>
      <c r="K11" s="72"/>
      <c r="L11" s="137">
        <f t="shared" ref="L11:L22" si="1">K11-H11</f>
        <v>0</v>
      </c>
      <c r="N11" s="72"/>
      <c r="O11" s="137">
        <f t="shared" ref="O11:O16" si="2">N11-K11</f>
        <v>0</v>
      </c>
      <c r="Q11" s="72"/>
      <c r="R11" s="137">
        <f>Q11-N11</f>
        <v>0</v>
      </c>
      <c r="T11" s="137">
        <f t="shared" ref="T11:T17" si="3">R11+O11+L11+I11+F11</f>
        <v>0</v>
      </c>
    </row>
    <row r="12" spans="1:20" x14ac:dyDescent="0.35">
      <c r="B12" s="136" t="s">
        <v>94</v>
      </c>
      <c r="C12" s="72"/>
      <c r="E12" s="72"/>
      <c r="F12" s="137">
        <f>E12-C12</f>
        <v>0</v>
      </c>
      <c r="H12" s="72"/>
      <c r="I12" s="137">
        <f t="shared" si="0"/>
        <v>0</v>
      </c>
      <c r="K12" s="72"/>
      <c r="L12" s="137">
        <f t="shared" si="1"/>
        <v>0</v>
      </c>
      <c r="N12" s="72"/>
      <c r="O12" s="137">
        <f t="shared" si="2"/>
        <v>0</v>
      </c>
      <c r="Q12" s="72"/>
      <c r="R12" s="137">
        <f>Q12-N12</f>
        <v>0</v>
      </c>
      <c r="T12" s="137">
        <f t="shared" si="3"/>
        <v>0</v>
      </c>
    </row>
    <row r="13" spans="1:20" x14ac:dyDescent="0.35">
      <c r="B13" s="136" t="s">
        <v>95</v>
      </c>
      <c r="C13" s="72"/>
      <c r="E13" s="72"/>
      <c r="F13" s="137">
        <f>E13-C13</f>
        <v>0</v>
      </c>
      <c r="H13" s="72"/>
      <c r="I13" s="137">
        <f t="shared" si="0"/>
        <v>0</v>
      </c>
      <c r="K13" s="72"/>
      <c r="L13" s="137">
        <f t="shared" si="1"/>
        <v>0</v>
      </c>
      <c r="N13" s="72"/>
      <c r="O13" s="137">
        <f t="shared" si="2"/>
        <v>0</v>
      </c>
      <c r="Q13" s="72"/>
      <c r="R13" s="137">
        <f>Q13-N13</f>
        <v>0</v>
      </c>
      <c r="T13" s="137">
        <f t="shared" si="3"/>
        <v>0</v>
      </c>
    </row>
    <row r="14" spans="1:20" x14ac:dyDescent="0.35">
      <c r="B14" s="136" t="s">
        <v>96</v>
      </c>
      <c r="C14" s="72"/>
      <c r="E14" s="72"/>
      <c r="F14" s="137">
        <f>E14-C14</f>
        <v>0</v>
      </c>
      <c r="H14" s="72"/>
      <c r="I14" s="137">
        <f t="shared" si="0"/>
        <v>0</v>
      </c>
      <c r="K14" s="72"/>
      <c r="L14" s="137">
        <f t="shared" si="1"/>
        <v>0</v>
      </c>
      <c r="N14" s="72"/>
      <c r="O14" s="137">
        <f t="shared" si="2"/>
        <v>0</v>
      </c>
      <c r="Q14" s="72"/>
      <c r="R14" s="137">
        <f>Q14-N14</f>
        <v>0</v>
      </c>
      <c r="T14" s="137">
        <f t="shared" si="3"/>
        <v>0</v>
      </c>
    </row>
    <row r="15" spans="1:20" x14ac:dyDescent="0.35">
      <c r="B15" s="136" t="s">
        <v>97</v>
      </c>
      <c r="C15" s="72"/>
      <c r="E15" s="72"/>
      <c r="F15" s="137">
        <f t="shared" ref="F15:F21" si="4">E15-C15</f>
        <v>0</v>
      </c>
      <c r="H15" s="72"/>
      <c r="I15" s="137">
        <f t="shared" si="0"/>
        <v>0</v>
      </c>
      <c r="K15" s="72"/>
      <c r="L15" s="137">
        <f t="shared" si="1"/>
        <v>0</v>
      </c>
      <c r="N15" s="72"/>
      <c r="O15" s="137">
        <f t="shared" si="2"/>
        <v>0</v>
      </c>
      <c r="Q15" s="72"/>
      <c r="R15" s="137">
        <f>Q15-N15</f>
        <v>0</v>
      </c>
      <c r="T15" s="137">
        <f t="shared" si="3"/>
        <v>0</v>
      </c>
    </row>
    <row r="16" spans="1:20" x14ac:dyDescent="0.35">
      <c r="B16" s="136" t="s">
        <v>98</v>
      </c>
      <c r="C16" s="72"/>
      <c r="E16" s="72"/>
      <c r="F16" s="137">
        <f t="shared" si="4"/>
        <v>0</v>
      </c>
      <c r="H16" s="72"/>
      <c r="I16" s="137">
        <f t="shared" si="0"/>
        <v>0</v>
      </c>
      <c r="K16" s="72"/>
      <c r="L16" s="137">
        <f t="shared" si="1"/>
        <v>0</v>
      </c>
      <c r="N16" s="72"/>
      <c r="O16" s="137">
        <f t="shared" si="2"/>
        <v>0</v>
      </c>
      <c r="Q16" s="72"/>
      <c r="R16" s="137">
        <f t="shared" ref="R16:R21" si="5">Q16-N16</f>
        <v>0</v>
      </c>
      <c r="T16" s="137">
        <f t="shared" si="3"/>
        <v>0</v>
      </c>
    </row>
    <row r="17" spans="2:20" x14ac:dyDescent="0.35">
      <c r="B17" s="136" t="s">
        <v>99</v>
      </c>
      <c r="C17" s="72"/>
      <c r="E17" s="72"/>
      <c r="F17" s="137">
        <f t="shared" si="4"/>
        <v>0</v>
      </c>
      <c r="H17" s="72"/>
      <c r="I17" s="137">
        <f t="shared" si="0"/>
        <v>0</v>
      </c>
      <c r="K17" s="72"/>
      <c r="L17" s="137">
        <f t="shared" si="1"/>
        <v>0</v>
      </c>
      <c r="N17" s="72"/>
      <c r="O17" s="137">
        <f t="shared" ref="O17:O22" si="6">N17-K17</f>
        <v>0</v>
      </c>
      <c r="Q17" s="72"/>
      <c r="R17" s="137">
        <f t="shared" si="5"/>
        <v>0</v>
      </c>
      <c r="T17" s="137">
        <f t="shared" si="3"/>
        <v>0</v>
      </c>
    </row>
    <row r="18" spans="2:20" x14ac:dyDescent="0.35">
      <c r="B18" s="136" t="s">
        <v>100</v>
      </c>
      <c r="C18" s="72"/>
      <c r="E18" s="72"/>
      <c r="F18" s="137">
        <f t="shared" si="4"/>
        <v>0</v>
      </c>
      <c r="H18" s="72"/>
      <c r="I18" s="137">
        <f t="shared" si="0"/>
        <v>0</v>
      </c>
      <c r="K18" s="72"/>
      <c r="L18" s="137">
        <f t="shared" si="1"/>
        <v>0</v>
      </c>
      <c r="N18" s="72"/>
      <c r="O18" s="137">
        <f t="shared" si="6"/>
        <v>0</v>
      </c>
      <c r="Q18" s="72"/>
      <c r="R18" s="137">
        <f t="shared" si="5"/>
        <v>0</v>
      </c>
      <c r="T18" s="137">
        <f t="shared" ref="T18" si="7">R18+O18+L18+I18+F18</f>
        <v>0</v>
      </c>
    </row>
    <row r="19" spans="2:20" x14ac:dyDescent="0.35">
      <c r="B19" s="136" t="s">
        <v>101</v>
      </c>
      <c r="C19" s="72"/>
      <c r="E19" s="72"/>
      <c r="F19" s="137">
        <f t="shared" si="4"/>
        <v>0</v>
      </c>
      <c r="H19" s="72"/>
      <c r="I19" s="137">
        <f t="shared" si="0"/>
        <v>0</v>
      </c>
      <c r="K19" s="72"/>
      <c r="L19" s="137">
        <f t="shared" si="1"/>
        <v>0</v>
      </c>
      <c r="N19" s="72"/>
      <c r="O19" s="137">
        <f t="shared" si="6"/>
        <v>0</v>
      </c>
      <c r="Q19" s="72"/>
      <c r="R19" s="137">
        <f t="shared" si="5"/>
        <v>0</v>
      </c>
      <c r="T19" s="137">
        <f>R19+O19+L19+I19+F19</f>
        <v>0</v>
      </c>
    </row>
    <row r="20" spans="2:20" x14ac:dyDescent="0.35">
      <c r="B20" s="136" t="s">
        <v>102</v>
      </c>
      <c r="C20" s="72"/>
      <c r="E20" s="72"/>
      <c r="F20" s="137">
        <f t="shared" si="4"/>
        <v>0</v>
      </c>
      <c r="H20" s="72"/>
      <c r="I20" s="137">
        <f t="shared" si="0"/>
        <v>0</v>
      </c>
      <c r="K20" s="72"/>
      <c r="L20" s="137">
        <f t="shared" si="1"/>
        <v>0</v>
      </c>
      <c r="N20" s="72"/>
      <c r="O20" s="137">
        <f t="shared" si="6"/>
        <v>0</v>
      </c>
      <c r="Q20" s="72"/>
      <c r="R20" s="137">
        <f t="shared" si="5"/>
        <v>0</v>
      </c>
      <c r="T20" s="137">
        <f>R20+O20+L20+I20+F20</f>
        <v>0</v>
      </c>
    </row>
    <row r="21" spans="2:20" x14ac:dyDescent="0.35">
      <c r="B21" s="136" t="s">
        <v>103</v>
      </c>
      <c r="C21" s="72"/>
      <c r="E21" s="72"/>
      <c r="F21" s="137">
        <f t="shared" si="4"/>
        <v>0</v>
      </c>
      <c r="H21" s="72"/>
      <c r="I21" s="137">
        <f t="shared" si="0"/>
        <v>0</v>
      </c>
      <c r="K21" s="72"/>
      <c r="L21" s="137">
        <f t="shared" si="1"/>
        <v>0</v>
      </c>
      <c r="N21" s="72"/>
      <c r="O21" s="137">
        <f t="shared" si="6"/>
        <v>0</v>
      </c>
      <c r="Q21" s="72"/>
      <c r="R21" s="137">
        <f t="shared" si="5"/>
        <v>0</v>
      </c>
      <c r="T21" s="137">
        <f>R21+O21+L21+I21+F21</f>
        <v>0</v>
      </c>
    </row>
    <row r="22" spans="2:20" x14ac:dyDescent="0.35">
      <c r="B22" s="208" t="s">
        <v>104</v>
      </c>
      <c r="C22" s="72"/>
      <c r="E22" s="72"/>
      <c r="F22" s="137">
        <f>E22-C22</f>
        <v>0</v>
      </c>
      <c r="H22" s="72"/>
      <c r="I22" s="137">
        <f t="shared" si="0"/>
        <v>0</v>
      </c>
      <c r="K22" s="72"/>
      <c r="L22" s="137">
        <f t="shared" si="1"/>
        <v>0</v>
      </c>
      <c r="N22" s="72"/>
      <c r="O22" s="137">
        <f t="shared" si="6"/>
        <v>0</v>
      </c>
      <c r="Q22" s="72"/>
      <c r="R22" s="137">
        <f>Q22-N22</f>
        <v>0</v>
      </c>
      <c r="T22" s="137">
        <f>R22+O22+L22+I22+F22</f>
        <v>0</v>
      </c>
    </row>
    <row r="23" spans="2:20" x14ac:dyDescent="0.35">
      <c r="B23" s="73" t="s">
        <v>253</v>
      </c>
      <c r="C23" s="74">
        <f>SUM(C11:C22)</f>
        <v>0</v>
      </c>
      <c r="E23" s="74">
        <f>SUM(E11:E22)</f>
        <v>0</v>
      </c>
      <c r="F23" s="74">
        <f>SUM(F11:F22)</f>
        <v>0</v>
      </c>
      <c r="H23" s="74">
        <f>SUM(H11:H22)</f>
        <v>0</v>
      </c>
      <c r="I23" s="74">
        <f>SUM(I11:I22)</f>
        <v>0</v>
      </c>
      <c r="K23" s="74">
        <f>SUM(K11:K22)</f>
        <v>0</v>
      </c>
      <c r="L23" s="74">
        <f>SUM(L11:L22)</f>
        <v>0</v>
      </c>
      <c r="N23" s="74">
        <f>SUM(N11:N22)</f>
        <v>0</v>
      </c>
      <c r="O23" s="74">
        <f>SUM(O11:O22)</f>
        <v>0</v>
      </c>
      <c r="Q23" s="74">
        <f>SUM(Q11:Q22)</f>
        <v>0</v>
      </c>
      <c r="R23" s="74">
        <f>SUM(R11:R22)</f>
        <v>0</v>
      </c>
      <c r="T23" s="74">
        <f>SUM(T11:T22)</f>
        <v>0</v>
      </c>
    </row>
  </sheetData>
  <sheetProtection algorithmName="SHA-512" hashValue="BwTPr9Mw/J8eUB8kAPYHMt/G7MCuaQh5r1r0xL9mEj6L1L7xg+ROrumCHpn+KRKYSHgaxCq8tlKvrij5k/vDRQ==" saltValue="ZrrRBivvmxLZj9aoNcJJxA==" spinCount="100000" sheet="1" objects="1" scenarios="1"/>
  <mergeCells count="5">
    <mergeCell ref="Q6:R6"/>
    <mergeCell ref="E6:F6"/>
    <mergeCell ref="H6:I6"/>
    <mergeCell ref="K6:L6"/>
    <mergeCell ref="N6:O6"/>
  </mergeCells>
  <pageMargins left="0.25" right="0.25" top="0.75" bottom="0.75" header="0.3" footer="0.3"/>
  <pageSetup paperSize="3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3" tint="-0.499984740745262"/>
    <pageSetUpPr fitToPage="1"/>
  </sheetPr>
  <dimension ref="A1:T23"/>
  <sheetViews>
    <sheetView showGridLines="0" zoomScaleNormal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E15" sqref="E15 C15"/>
    </sheetView>
  </sheetViews>
  <sheetFormatPr defaultColWidth="8.81640625" defaultRowHeight="14.5" outlineLevelCol="1" x14ac:dyDescent="0.35"/>
  <cols>
    <col min="1" max="1" width="10.1796875" style="63" customWidth="1"/>
    <col min="2" max="2" width="45.54296875" style="63" customWidth="1"/>
    <col min="3" max="3" width="35.1796875" style="131" customWidth="1"/>
    <col min="4" max="4" width="1.1796875" style="131" customWidth="1"/>
    <col min="5" max="5" width="20.453125" style="131" bestFit="1" customWidth="1"/>
    <col min="6" max="6" width="25.81640625" style="131" customWidth="1" outlineLevel="1"/>
    <col min="7" max="7" width="1.1796875" style="131" customWidth="1"/>
    <col min="8" max="8" width="20.453125" style="131" bestFit="1" customWidth="1"/>
    <col min="9" max="9" width="24.81640625" style="131" customWidth="1" outlineLevel="1"/>
    <col min="10" max="10" width="1.1796875" style="131" customWidth="1"/>
    <col min="11" max="11" width="20.453125" style="131" bestFit="1" customWidth="1"/>
    <col min="12" max="12" width="25" style="131" customWidth="1" outlineLevel="1"/>
    <col min="13" max="13" width="1.1796875" style="131" customWidth="1"/>
    <col min="14" max="14" width="20.453125" style="131" bestFit="1" customWidth="1"/>
    <col min="15" max="15" width="24.81640625" style="131" customWidth="1" outlineLevel="1"/>
    <col min="16" max="16" width="1.1796875" style="131" customWidth="1"/>
    <col min="17" max="17" width="20.453125" style="131" bestFit="1" customWidth="1"/>
    <col min="18" max="18" width="24.81640625" style="131" customWidth="1" outlineLevel="1"/>
    <col min="19" max="19" width="1.1796875" style="131" customWidth="1"/>
    <col min="20" max="20" width="24.81640625" style="131" customWidth="1" outlineLevel="1"/>
    <col min="21" max="16384" width="8.81640625" style="132"/>
  </cols>
  <sheetData>
    <row r="1" spans="1:20" ht="23.5" x14ac:dyDescent="0.35">
      <c r="B1" s="64" t="s">
        <v>0</v>
      </c>
      <c r="C1" s="65"/>
      <c r="E1" s="65"/>
      <c r="F1" s="65"/>
      <c r="H1" s="65"/>
      <c r="I1" s="65"/>
      <c r="K1" s="65"/>
      <c r="L1" s="65"/>
      <c r="N1" s="65"/>
      <c r="O1" s="65"/>
      <c r="Q1" s="65"/>
      <c r="R1" s="65"/>
      <c r="T1" s="65"/>
    </row>
    <row r="2" spans="1:20" x14ac:dyDescent="0.35">
      <c r="B2" s="66" t="s">
        <v>1</v>
      </c>
      <c r="C2" s="65"/>
      <c r="E2" s="65"/>
      <c r="F2" s="65"/>
      <c r="H2" s="65"/>
      <c r="I2" s="65"/>
      <c r="K2" s="65"/>
      <c r="L2" s="65"/>
      <c r="N2" s="65"/>
      <c r="O2" s="65"/>
      <c r="Q2" s="65"/>
      <c r="R2" s="65"/>
      <c r="T2" s="65"/>
    </row>
    <row r="3" spans="1:20" x14ac:dyDescent="0.35">
      <c r="B3" s="209" t="s">
        <v>210</v>
      </c>
      <c r="C3" s="65"/>
      <c r="E3" s="65"/>
      <c r="F3" s="65"/>
      <c r="H3" s="65"/>
      <c r="I3" s="65"/>
      <c r="K3" s="65"/>
      <c r="L3" s="65"/>
      <c r="N3" s="65"/>
      <c r="O3" s="65"/>
      <c r="Q3" s="65"/>
      <c r="R3" s="65"/>
      <c r="T3" s="65"/>
    </row>
    <row r="4" spans="1:20" x14ac:dyDescent="0.35">
      <c r="B4" s="66" t="s">
        <v>135</v>
      </c>
      <c r="C4" s="65"/>
      <c r="E4" s="65"/>
      <c r="F4" s="65"/>
      <c r="H4" s="65"/>
      <c r="I4" s="65"/>
      <c r="K4" s="65"/>
      <c r="L4" s="65"/>
      <c r="N4" s="65"/>
      <c r="O4" s="65"/>
      <c r="Q4" s="65"/>
      <c r="R4" s="65"/>
      <c r="T4" s="65"/>
    </row>
    <row r="5" spans="1:20" x14ac:dyDescent="0.35">
      <c r="B5" s="67" t="s">
        <v>136</v>
      </c>
      <c r="C5" s="65"/>
      <c r="E5" s="65"/>
      <c r="F5" s="65"/>
      <c r="H5" s="65"/>
      <c r="I5" s="65"/>
      <c r="K5" s="65"/>
      <c r="L5" s="65"/>
      <c r="N5" s="65"/>
      <c r="O5" s="65"/>
      <c r="Q5" s="65"/>
      <c r="R5" s="65"/>
      <c r="T5" s="65"/>
    </row>
    <row r="6" spans="1:20" x14ac:dyDescent="0.35">
      <c r="C6" s="68" t="s">
        <v>211</v>
      </c>
      <c r="E6" s="235" t="s">
        <v>242</v>
      </c>
      <c r="F6" s="235"/>
      <c r="H6" s="235" t="s">
        <v>243</v>
      </c>
      <c r="I6" s="235"/>
      <c r="K6" s="235" t="s">
        <v>244</v>
      </c>
      <c r="L6" s="235"/>
      <c r="N6" s="235" t="s">
        <v>245</v>
      </c>
      <c r="O6" s="235"/>
      <c r="Q6" s="235" t="s">
        <v>246</v>
      </c>
      <c r="R6" s="235"/>
      <c r="T6" s="133"/>
    </row>
    <row r="7" spans="1:20" s="135" customFormat="1" ht="39.65" customHeight="1" x14ac:dyDescent="0.35">
      <c r="A7" s="11"/>
      <c r="B7" s="11"/>
      <c r="C7" s="151" t="s">
        <v>254</v>
      </c>
      <c r="D7" s="134"/>
      <c r="E7" s="69" t="s">
        <v>144</v>
      </c>
      <c r="F7" s="69" t="s">
        <v>248</v>
      </c>
      <c r="G7" s="134"/>
      <c r="H7" s="69" t="s">
        <v>214</v>
      </c>
      <c r="I7" s="69" t="s">
        <v>146</v>
      </c>
      <c r="J7" s="134"/>
      <c r="K7" s="69" t="s">
        <v>147</v>
      </c>
      <c r="L7" s="69" t="s">
        <v>148</v>
      </c>
      <c r="M7" s="134"/>
      <c r="N7" s="69" t="s">
        <v>215</v>
      </c>
      <c r="O7" s="69" t="s">
        <v>149</v>
      </c>
      <c r="P7" s="134"/>
      <c r="Q7" s="69" t="s">
        <v>150</v>
      </c>
      <c r="R7" s="69" t="s">
        <v>151</v>
      </c>
      <c r="S7" s="134"/>
      <c r="T7" s="69" t="s">
        <v>152</v>
      </c>
    </row>
    <row r="8" spans="1:20" s="135" customFormat="1" ht="29" x14ac:dyDescent="0.35">
      <c r="A8" s="11"/>
      <c r="B8" s="13"/>
      <c r="C8" s="14" t="s">
        <v>255</v>
      </c>
      <c r="D8" s="134"/>
      <c r="E8" s="14" t="s">
        <v>255</v>
      </c>
      <c r="F8" s="14" t="s">
        <v>256</v>
      </c>
      <c r="G8" s="134"/>
      <c r="H8" s="14" t="s">
        <v>255</v>
      </c>
      <c r="I8" s="14" t="s">
        <v>256</v>
      </c>
      <c r="J8" s="134"/>
      <c r="K8" s="14" t="s">
        <v>255</v>
      </c>
      <c r="L8" s="14" t="s">
        <v>256</v>
      </c>
      <c r="M8" s="134"/>
      <c r="N8" s="14" t="s">
        <v>255</v>
      </c>
      <c r="O8" s="14" t="s">
        <v>256</v>
      </c>
      <c r="P8" s="134"/>
      <c r="Q8" s="14" t="s">
        <v>255</v>
      </c>
      <c r="R8" s="14" t="s">
        <v>256</v>
      </c>
      <c r="S8" s="134"/>
      <c r="T8" s="14" t="s">
        <v>256</v>
      </c>
    </row>
    <row r="9" spans="1:20" x14ac:dyDescent="0.35">
      <c r="A9" s="16"/>
      <c r="B9" s="16"/>
      <c r="C9" s="62" t="s">
        <v>251</v>
      </c>
      <c r="E9" s="62" t="s">
        <v>251</v>
      </c>
      <c r="F9" s="18"/>
      <c r="H9" s="62" t="s">
        <v>251</v>
      </c>
      <c r="I9" s="18"/>
      <c r="K9" s="62" t="s">
        <v>251</v>
      </c>
      <c r="L9" s="18"/>
      <c r="N9" s="62" t="s">
        <v>251</v>
      </c>
      <c r="O9" s="18"/>
      <c r="Q9" s="62" t="s">
        <v>251</v>
      </c>
      <c r="R9" s="18"/>
      <c r="T9" s="62"/>
    </row>
    <row r="10" spans="1:20" x14ac:dyDescent="0.35">
      <c r="A10" s="11"/>
      <c r="B10" s="70" t="s">
        <v>257</v>
      </c>
      <c r="C10" s="71"/>
      <c r="E10" s="71"/>
      <c r="F10" s="71"/>
      <c r="H10" s="71"/>
      <c r="I10" s="71"/>
      <c r="K10" s="71"/>
      <c r="L10" s="71"/>
      <c r="N10" s="71"/>
      <c r="O10" s="71"/>
      <c r="Q10" s="71"/>
      <c r="R10" s="71"/>
      <c r="T10" s="71"/>
    </row>
    <row r="11" spans="1:20" x14ac:dyDescent="0.35">
      <c r="B11" s="208"/>
      <c r="C11" s="72"/>
      <c r="E11" s="72"/>
      <c r="F11" s="137">
        <f>E11-C11</f>
        <v>0</v>
      </c>
      <c r="H11" s="72"/>
      <c r="I11" s="137">
        <f>H11-E11</f>
        <v>0</v>
      </c>
      <c r="K11" s="72"/>
      <c r="L11" s="137">
        <f t="shared" ref="L11:L22" si="0">K11-H11</f>
        <v>0</v>
      </c>
      <c r="N11" s="72"/>
      <c r="O11" s="137">
        <f t="shared" ref="O11:O22" si="1">N11-K11</f>
        <v>0</v>
      </c>
      <c r="Q11" s="72"/>
      <c r="R11" s="137">
        <f>Q11-N11</f>
        <v>0</v>
      </c>
      <c r="T11" s="137">
        <f>R11+O11+L11+I11+F11</f>
        <v>0</v>
      </c>
    </row>
    <row r="12" spans="1:20" x14ac:dyDescent="0.35">
      <c r="B12" s="208"/>
      <c r="C12" s="72"/>
      <c r="E12" s="72"/>
      <c r="F12" s="137">
        <f>E12-C12</f>
        <v>0</v>
      </c>
      <c r="H12" s="72"/>
      <c r="I12" s="137">
        <f t="shared" ref="I12:I22" si="2">H12-E12</f>
        <v>0</v>
      </c>
      <c r="K12" s="72"/>
      <c r="L12" s="137">
        <f t="shared" si="0"/>
        <v>0</v>
      </c>
      <c r="N12" s="72"/>
      <c r="O12" s="137">
        <f t="shared" si="1"/>
        <v>0</v>
      </c>
      <c r="Q12" s="72"/>
      <c r="R12" s="137">
        <f>Q12-N12</f>
        <v>0</v>
      </c>
      <c r="T12" s="137">
        <f t="shared" ref="T12:T18" si="3">R12+O12+L12+I12+F12</f>
        <v>0</v>
      </c>
    </row>
    <row r="13" spans="1:20" x14ac:dyDescent="0.35">
      <c r="B13" s="208"/>
      <c r="C13" s="72"/>
      <c r="E13" s="72"/>
      <c r="F13" s="137">
        <f>E13-C13</f>
        <v>0</v>
      </c>
      <c r="H13" s="72"/>
      <c r="I13" s="137">
        <f t="shared" si="2"/>
        <v>0</v>
      </c>
      <c r="K13" s="72"/>
      <c r="L13" s="137">
        <f t="shared" si="0"/>
        <v>0</v>
      </c>
      <c r="N13" s="72"/>
      <c r="O13" s="137">
        <f t="shared" si="1"/>
        <v>0</v>
      </c>
      <c r="Q13" s="72"/>
      <c r="R13" s="137">
        <f>Q13-N13</f>
        <v>0</v>
      </c>
      <c r="T13" s="137">
        <f t="shared" si="3"/>
        <v>0</v>
      </c>
    </row>
    <row r="14" spans="1:20" x14ac:dyDescent="0.35">
      <c r="B14" s="208"/>
      <c r="C14" s="72"/>
      <c r="E14" s="72"/>
      <c r="F14" s="137">
        <f>E14-C14</f>
        <v>0</v>
      </c>
      <c r="H14" s="72"/>
      <c r="I14" s="137">
        <f t="shared" si="2"/>
        <v>0</v>
      </c>
      <c r="K14" s="72"/>
      <c r="L14" s="137">
        <f t="shared" si="0"/>
        <v>0</v>
      </c>
      <c r="N14" s="72"/>
      <c r="O14" s="137">
        <f t="shared" si="1"/>
        <v>0</v>
      </c>
      <c r="Q14" s="72"/>
      <c r="R14" s="137">
        <f>Q14-N14</f>
        <v>0</v>
      </c>
      <c r="T14" s="137">
        <f t="shared" si="3"/>
        <v>0</v>
      </c>
    </row>
    <row r="15" spans="1:20" x14ac:dyDescent="0.35">
      <c r="B15" s="208"/>
      <c r="C15" s="72"/>
      <c r="E15" s="72"/>
      <c r="F15" s="137">
        <f t="shared" ref="F15:F21" si="4">E15-C15</f>
        <v>0</v>
      </c>
      <c r="H15" s="72"/>
      <c r="I15" s="137">
        <f t="shared" si="2"/>
        <v>0</v>
      </c>
      <c r="K15" s="72"/>
      <c r="L15" s="137">
        <f t="shared" si="0"/>
        <v>0</v>
      </c>
      <c r="N15" s="72"/>
      <c r="O15" s="137">
        <f t="shared" si="1"/>
        <v>0</v>
      </c>
      <c r="Q15" s="72"/>
      <c r="R15" s="137">
        <f>Q15-N15</f>
        <v>0</v>
      </c>
      <c r="T15" s="137">
        <f t="shared" si="3"/>
        <v>0</v>
      </c>
    </row>
    <row r="16" spans="1:20" x14ac:dyDescent="0.35">
      <c r="B16" s="208"/>
      <c r="C16" s="72"/>
      <c r="E16" s="72"/>
      <c r="F16" s="137">
        <f t="shared" si="4"/>
        <v>0</v>
      </c>
      <c r="H16" s="72"/>
      <c r="I16" s="137">
        <f t="shared" si="2"/>
        <v>0</v>
      </c>
      <c r="K16" s="72"/>
      <c r="L16" s="137">
        <f t="shared" si="0"/>
        <v>0</v>
      </c>
      <c r="N16" s="72"/>
      <c r="O16" s="137">
        <f t="shared" si="1"/>
        <v>0</v>
      </c>
      <c r="Q16" s="72"/>
      <c r="R16" s="137">
        <f t="shared" ref="R16:R21" si="5">Q16-N16</f>
        <v>0</v>
      </c>
      <c r="T16" s="137">
        <f t="shared" si="3"/>
        <v>0</v>
      </c>
    </row>
    <row r="17" spans="2:20" x14ac:dyDescent="0.35">
      <c r="B17" s="208"/>
      <c r="C17" s="72"/>
      <c r="E17" s="72"/>
      <c r="F17" s="137">
        <f t="shared" si="4"/>
        <v>0</v>
      </c>
      <c r="H17" s="72"/>
      <c r="I17" s="137">
        <f t="shared" si="2"/>
        <v>0</v>
      </c>
      <c r="K17" s="72"/>
      <c r="L17" s="137">
        <f t="shared" si="0"/>
        <v>0</v>
      </c>
      <c r="N17" s="72"/>
      <c r="O17" s="137">
        <f t="shared" si="1"/>
        <v>0</v>
      </c>
      <c r="Q17" s="72"/>
      <c r="R17" s="137">
        <f t="shared" si="5"/>
        <v>0</v>
      </c>
      <c r="T17" s="137">
        <f t="shared" si="3"/>
        <v>0</v>
      </c>
    </row>
    <row r="18" spans="2:20" x14ac:dyDescent="0.35">
      <c r="B18" s="208"/>
      <c r="C18" s="72"/>
      <c r="E18" s="72"/>
      <c r="F18" s="137">
        <f t="shared" si="4"/>
        <v>0</v>
      </c>
      <c r="H18" s="72"/>
      <c r="I18" s="137">
        <f t="shared" si="2"/>
        <v>0</v>
      </c>
      <c r="K18" s="72"/>
      <c r="L18" s="137">
        <f t="shared" si="0"/>
        <v>0</v>
      </c>
      <c r="N18" s="72"/>
      <c r="O18" s="137">
        <f t="shared" si="1"/>
        <v>0</v>
      </c>
      <c r="Q18" s="72"/>
      <c r="R18" s="137">
        <f t="shared" si="5"/>
        <v>0</v>
      </c>
      <c r="T18" s="137">
        <f t="shared" si="3"/>
        <v>0</v>
      </c>
    </row>
    <row r="19" spans="2:20" x14ac:dyDescent="0.35">
      <c r="B19" s="208"/>
      <c r="C19" s="72"/>
      <c r="E19" s="72"/>
      <c r="F19" s="137">
        <f t="shared" si="4"/>
        <v>0</v>
      </c>
      <c r="H19" s="72"/>
      <c r="I19" s="137">
        <f t="shared" si="2"/>
        <v>0</v>
      </c>
      <c r="K19" s="72"/>
      <c r="L19" s="137">
        <f t="shared" si="0"/>
        <v>0</v>
      </c>
      <c r="N19" s="72"/>
      <c r="O19" s="137">
        <f t="shared" si="1"/>
        <v>0</v>
      </c>
      <c r="Q19" s="72"/>
      <c r="R19" s="137">
        <f t="shared" si="5"/>
        <v>0</v>
      </c>
      <c r="T19" s="137">
        <f>R19+O19+L19+I19+F19</f>
        <v>0</v>
      </c>
    </row>
    <row r="20" spans="2:20" x14ac:dyDescent="0.35">
      <c r="B20" s="208"/>
      <c r="C20" s="72"/>
      <c r="E20" s="72"/>
      <c r="F20" s="137">
        <f t="shared" si="4"/>
        <v>0</v>
      </c>
      <c r="H20" s="72"/>
      <c r="I20" s="137">
        <f t="shared" si="2"/>
        <v>0</v>
      </c>
      <c r="K20" s="72"/>
      <c r="L20" s="137">
        <f t="shared" si="0"/>
        <v>0</v>
      </c>
      <c r="N20" s="72"/>
      <c r="O20" s="137">
        <f t="shared" si="1"/>
        <v>0</v>
      </c>
      <c r="Q20" s="72"/>
      <c r="R20" s="137">
        <f t="shared" si="5"/>
        <v>0</v>
      </c>
      <c r="T20" s="137">
        <f>R20+O20+L20+I20+F20</f>
        <v>0</v>
      </c>
    </row>
    <row r="21" spans="2:20" x14ac:dyDescent="0.35">
      <c r="B21" s="208"/>
      <c r="C21" s="72"/>
      <c r="E21" s="72"/>
      <c r="F21" s="137">
        <f t="shared" si="4"/>
        <v>0</v>
      </c>
      <c r="H21" s="72"/>
      <c r="I21" s="137">
        <f t="shared" si="2"/>
        <v>0</v>
      </c>
      <c r="K21" s="72"/>
      <c r="L21" s="137">
        <f t="shared" si="0"/>
        <v>0</v>
      </c>
      <c r="N21" s="72"/>
      <c r="O21" s="137">
        <f t="shared" si="1"/>
        <v>0</v>
      </c>
      <c r="Q21" s="72"/>
      <c r="R21" s="137">
        <f t="shared" si="5"/>
        <v>0</v>
      </c>
      <c r="T21" s="137">
        <f>R21+O21+L21+I21+F21</f>
        <v>0</v>
      </c>
    </row>
    <row r="22" spans="2:20" x14ac:dyDescent="0.35">
      <c r="B22" s="208"/>
      <c r="C22" s="72"/>
      <c r="E22" s="72"/>
      <c r="F22" s="137">
        <f>E22-C22</f>
        <v>0</v>
      </c>
      <c r="H22" s="72"/>
      <c r="I22" s="137">
        <f t="shared" si="2"/>
        <v>0</v>
      </c>
      <c r="K22" s="72"/>
      <c r="L22" s="137">
        <f t="shared" si="0"/>
        <v>0</v>
      </c>
      <c r="N22" s="72"/>
      <c r="O22" s="137">
        <f t="shared" si="1"/>
        <v>0</v>
      </c>
      <c r="Q22" s="72"/>
      <c r="R22" s="137">
        <f>Q22-N22</f>
        <v>0</v>
      </c>
      <c r="T22" s="137">
        <f>R22+O22+L22+I22+F22</f>
        <v>0</v>
      </c>
    </row>
    <row r="23" spans="2:20" x14ac:dyDescent="0.35">
      <c r="B23" s="70" t="s">
        <v>258</v>
      </c>
      <c r="C23" s="74">
        <f>SUM(C11:C22)</f>
        <v>0</v>
      </c>
      <c r="E23" s="74">
        <f>SUM(E11:E22)</f>
        <v>0</v>
      </c>
      <c r="F23" s="74">
        <f>SUM(F11:F22)</f>
        <v>0</v>
      </c>
      <c r="H23" s="74">
        <f>SUM(H11:H22)</f>
        <v>0</v>
      </c>
      <c r="I23" s="74">
        <f>SUM(I11:I22)</f>
        <v>0</v>
      </c>
      <c r="K23" s="74">
        <f>SUM(K11:K22)</f>
        <v>0</v>
      </c>
      <c r="L23" s="74">
        <f>SUM(L11:L22)</f>
        <v>0</v>
      </c>
      <c r="N23" s="74">
        <f>SUM(N11:N22)</f>
        <v>0</v>
      </c>
      <c r="O23" s="74">
        <f>SUM(O11:O22)</f>
        <v>0</v>
      </c>
      <c r="Q23" s="74">
        <f>SUM(Q11:Q22)</f>
        <v>0</v>
      </c>
      <c r="R23" s="74">
        <f>SUM(R11:R22)</f>
        <v>0</v>
      </c>
      <c r="T23" s="74">
        <f>SUM(T11:T22)</f>
        <v>0</v>
      </c>
    </row>
  </sheetData>
  <sheetProtection algorithmName="SHA-512" hashValue="Kb7XhgfSzgorh1kOUy8+TF5aZZiWIHX21akSLZvS5rbwhq+OkN7oi0tg3/t9IaOXdVoU4VkyvyNk5jPVCH0ixA==" saltValue="vmuMIJwHL+GzP59rMffjpg==" spinCount="100000" sheet="1" objects="1" scenarios="1"/>
  <mergeCells count="5">
    <mergeCell ref="E6:F6"/>
    <mergeCell ref="H6:I6"/>
    <mergeCell ref="K6:L6"/>
    <mergeCell ref="N6:O6"/>
    <mergeCell ref="Q6:R6"/>
  </mergeCells>
  <pageMargins left="0.25" right="0.25" top="0.75" bottom="0.75" header="0.3" footer="0.3"/>
  <pageSetup paperSize="3" fitToWidth="0" orientation="landscape" r:id="rId1"/>
  <colBreaks count="1" manualBreakCount="1">
    <brk id="10" max="2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9</vt:i4>
      </vt:variant>
    </vt:vector>
  </HeadingPairs>
  <TitlesOfParts>
    <vt:vector size="16" baseType="lpstr">
      <vt:lpstr>Instructions</vt:lpstr>
      <vt:lpstr>Summary I - Incremental Rev&amp;Exp</vt:lpstr>
      <vt:lpstr>Summary II Total Rev &amp; Exp </vt:lpstr>
      <vt:lpstr>Revenue Detail</vt:lpstr>
      <vt:lpstr>Salary Detail</vt:lpstr>
      <vt:lpstr>Non-Salary Detail</vt:lpstr>
      <vt:lpstr>Capital Requests </vt:lpstr>
      <vt:lpstr>Instructions!Print_Area</vt:lpstr>
      <vt:lpstr>'Summary I - Incremental Rev&amp;Exp'!Print_Area</vt:lpstr>
      <vt:lpstr>'Summary II Total Rev &amp; Exp '!Print_Area</vt:lpstr>
      <vt:lpstr>'Capital Requests '!Print_Titles</vt:lpstr>
      <vt:lpstr>'Non-Salary Detail'!Print_Titles</vt:lpstr>
      <vt:lpstr>'Revenue Detail'!Print_Titles</vt:lpstr>
      <vt:lpstr>'Salary Detail'!Print_Titles</vt:lpstr>
      <vt:lpstr>'Summary I - Incremental Rev&amp;Exp'!Print_Titles</vt:lpstr>
      <vt:lpstr>'Summary II Total Rev &amp; Exp '!Print_Titles</vt:lpstr>
    </vt:vector>
  </TitlesOfParts>
  <Manager/>
  <Company>Loyola University Chicago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Shorter</dc:creator>
  <cp:keywords/>
  <dc:description/>
  <cp:lastModifiedBy>Vulic, Ramiza</cp:lastModifiedBy>
  <cp:revision/>
  <dcterms:created xsi:type="dcterms:W3CDTF">2015-12-14T18:19:22Z</dcterms:created>
  <dcterms:modified xsi:type="dcterms:W3CDTF">2023-12-07T17:10:09Z</dcterms:modified>
  <cp:category/>
  <cp:contentStatus/>
</cp:coreProperties>
</file>